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a\Desktop\"/>
    </mc:Choice>
  </mc:AlternateContent>
  <xr:revisionPtr revIDLastSave="0" documentId="13_ncr:1_{3A3231CE-7BA6-45C3-A4DD-F685083A7B59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HK - FCL " sheetId="3" r:id="rId1"/>
  </sheets>
  <definedNames>
    <definedName name="_xlnm._FilterDatabase" localSheetId="0" hidden="1">'HK - FCL '!$A$6:$R$86</definedName>
    <definedName name="_Key1" localSheetId="0" hidden="1">'HK - FCL '!#REF!</definedName>
    <definedName name="_Key1" hidden="1">#REF!</definedName>
    <definedName name="_Key2" localSheetId="0" hidden="1">'HK - FCL '!#REF!</definedName>
    <definedName name="_Key2" hidden="1">#REF!</definedName>
    <definedName name="_Order1" hidden="1">255</definedName>
    <definedName name="_Order2" hidden="1">255</definedName>
    <definedName name="_Regression_Int" localSheetId="0" hidden="1">1</definedName>
    <definedName name="_Sort" localSheetId="0" hidden="1">'HK - FCL '!#REF!</definedName>
    <definedName name="_Sort" hidden="1">#REF!</definedName>
    <definedName name="a" hidden="1">#REF!</definedName>
    <definedName name="abc">#REF!</definedName>
    <definedName name="ABCD">#REF!</definedName>
    <definedName name="celia" localSheetId="0" hidden="1">#REF!</definedName>
    <definedName name="celia" hidden="1">#REF!</definedName>
    <definedName name="n">#REF!</definedName>
    <definedName name="_xlnm.Print_Area" localSheetId="0">'HK - FCL '!$A$1:$R$118</definedName>
    <definedName name="_xlnm.Print_Area">#REF!</definedName>
    <definedName name="Print_Area_MI" localSheetId="0">'HK - FCL '!$A$1:$M$6</definedName>
    <definedName name="PRINT_AREA_MI">#REF!</definedName>
    <definedName name="PRINT_AREA_MIA">#REF!</definedName>
    <definedName name="sch" hidden="1">#REF!</definedName>
  </definedNames>
  <calcPr calcId="181029"/>
</workbook>
</file>

<file path=xl/calcChain.xml><?xml version="1.0" encoding="utf-8"?>
<calcChain xmlns="http://schemas.openxmlformats.org/spreadsheetml/2006/main">
  <c r="D53" i="3" l="1"/>
  <c r="D52" i="3"/>
  <c r="D51" i="3"/>
  <c r="D50" i="3"/>
  <c r="D49" i="3"/>
  <c r="D48" i="3"/>
  <c r="D47" i="3"/>
  <c r="D46" i="3"/>
  <c r="D45" i="3"/>
  <c r="D44" i="3"/>
  <c r="D43" i="3"/>
  <c r="D42" i="3"/>
  <c r="D20" i="3" l="1"/>
  <c r="F20" i="3"/>
  <c r="F71" i="3"/>
  <c r="D71" i="3"/>
  <c r="F55" i="3"/>
  <c r="D55" i="3"/>
  <c r="F39" i="3"/>
  <c r="D39" i="3"/>
  <c r="F86" i="3"/>
  <c r="D86" i="3"/>
  <c r="M71" i="3"/>
  <c r="L71" i="3"/>
  <c r="K71" i="3"/>
  <c r="J71" i="3"/>
  <c r="I71" i="3"/>
  <c r="M55" i="3"/>
  <c r="L55" i="3"/>
  <c r="K55" i="3"/>
  <c r="J55" i="3"/>
  <c r="I55" i="3"/>
  <c r="M39" i="3"/>
  <c r="L39" i="3"/>
  <c r="K39" i="3"/>
  <c r="J39" i="3"/>
  <c r="I39" i="3"/>
  <c r="M86" i="3"/>
  <c r="L86" i="3"/>
  <c r="K86" i="3"/>
  <c r="J86" i="3"/>
  <c r="I86" i="3"/>
  <c r="D8" i="3"/>
  <c r="M8" i="3"/>
  <c r="L8" i="3"/>
  <c r="K8" i="3"/>
  <c r="J8" i="3"/>
  <c r="I8" i="3"/>
  <c r="I20" i="3"/>
  <c r="J20" i="3"/>
  <c r="K20" i="3"/>
  <c r="L20" i="3"/>
  <c r="D35" i="3"/>
  <c r="F35" i="3"/>
  <c r="I35" i="3"/>
  <c r="J35" i="3"/>
  <c r="K35" i="3"/>
  <c r="L35" i="3"/>
  <c r="F51" i="3"/>
  <c r="I51" i="3"/>
  <c r="J51" i="3"/>
  <c r="K51" i="3"/>
  <c r="L51" i="3"/>
  <c r="D67" i="3"/>
  <c r="F67" i="3"/>
  <c r="I67" i="3"/>
  <c r="J67" i="3"/>
  <c r="K67" i="3"/>
  <c r="L67" i="3"/>
  <c r="D83" i="3"/>
  <c r="F83" i="3"/>
  <c r="I83" i="3"/>
  <c r="J83" i="3"/>
  <c r="K83" i="3"/>
  <c r="L83" i="3"/>
  <c r="P9" i="3"/>
  <c r="N9" i="3"/>
  <c r="L9" i="3"/>
  <c r="K9" i="3"/>
  <c r="F9" i="3"/>
  <c r="D9" i="3"/>
  <c r="D72" i="3"/>
  <c r="D56" i="3"/>
  <c r="D40" i="3"/>
  <c r="D24" i="3"/>
  <c r="F72" i="3"/>
  <c r="F56" i="3"/>
  <c r="F40" i="3"/>
  <c r="F24" i="3"/>
  <c r="D17" i="3"/>
  <c r="F17" i="3"/>
  <c r="M23" i="3"/>
  <c r="J23" i="3"/>
  <c r="I23" i="3"/>
  <c r="M38" i="3"/>
  <c r="J38" i="3"/>
  <c r="I38" i="3"/>
  <c r="M54" i="3"/>
  <c r="J54" i="3"/>
  <c r="I54" i="3"/>
  <c r="M70" i="3"/>
  <c r="J70" i="3"/>
  <c r="I70" i="3"/>
  <c r="F70" i="3"/>
  <c r="D70" i="3"/>
  <c r="F54" i="3"/>
  <c r="D54" i="3"/>
  <c r="F38" i="3"/>
  <c r="D38" i="3"/>
  <c r="F23" i="3"/>
  <c r="D23" i="3"/>
  <c r="D7" i="3"/>
  <c r="F7" i="3"/>
  <c r="D14" i="3"/>
  <c r="I14" i="3"/>
  <c r="L85" i="3"/>
  <c r="K85" i="3"/>
  <c r="L69" i="3"/>
  <c r="K69" i="3"/>
  <c r="L53" i="3"/>
  <c r="K53" i="3"/>
  <c r="L37" i="3"/>
  <c r="K37" i="3"/>
  <c r="F85" i="3"/>
  <c r="D85" i="3"/>
  <c r="F69" i="3"/>
  <c r="D69" i="3"/>
  <c r="F53" i="3"/>
  <c r="F37" i="3"/>
  <c r="D37" i="3"/>
  <c r="D22" i="3"/>
  <c r="F22" i="3"/>
  <c r="L22" i="3"/>
  <c r="K22" i="3"/>
  <c r="L12" i="3"/>
  <c r="K12" i="3"/>
  <c r="F12" i="3"/>
  <c r="D12" i="3"/>
  <c r="K84" i="3"/>
  <c r="K52" i="3"/>
  <c r="K36" i="3"/>
  <c r="K21" i="3"/>
  <c r="F84" i="3"/>
  <c r="F68" i="3"/>
  <c r="F52" i="3"/>
  <c r="F21" i="3"/>
  <c r="F36" i="3"/>
  <c r="K68" i="3"/>
  <c r="L82" i="3"/>
  <c r="K82" i="3"/>
  <c r="L79" i="3"/>
  <c r="K79" i="3"/>
  <c r="L66" i="3"/>
  <c r="K66" i="3"/>
  <c r="L63" i="3"/>
  <c r="K63" i="3"/>
  <c r="L50" i="3"/>
  <c r="K50" i="3"/>
  <c r="L47" i="3"/>
  <c r="K47" i="3"/>
  <c r="L34" i="3"/>
  <c r="K34" i="3"/>
  <c r="L31" i="3"/>
  <c r="K31" i="3"/>
  <c r="L19" i="3"/>
  <c r="K19" i="3"/>
  <c r="F81" i="3"/>
  <c r="D81" i="3"/>
  <c r="F65" i="3"/>
  <c r="D65" i="3"/>
  <c r="F49" i="3"/>
  <c r="F33" i="3"/>
  <c r="D33" i="3"/>
  <c r="D18" i="3"/>
  <c r="F18" i="3"/>
  <c r="D73" i="3" l="1"/>
  <c r="L11" i="3"/>
  <c r="F8" i="3"/>
  <c r="D78" i="3" l="1"/>
  <c r="D62" i="3"/>
  <c r="D30" i="3"/>
  <c r="J14" i="3"/>
  <c r="D84" i="3"/>
  <c r="D68" i="3"/>
  <c r="D21" i="3"/>
  <c r="P63" i="3"/>
  <c r="P79" i="3"/>
  <c r="P47" i="3"/>
  <c r="P31" i="3"/>
  <c r="P15" i="3"/>
  <c r="L15" i="3"/>
  <c r="P82" i="3"/>
  <c r="N82" i="3"/>
  <c r="P66" i="3"/>
  <c r="N66" i="3"/>
  <c r="P50" i="3"/>
  <c r="N50" i="3"/>
  <c r="P34" i="3"/>
  <c r="N34" i="3"/>
  <c r="P19" i="3"/>
  <c r="M13" i="3" l="1"/>
  <c r="L13" i="3"/>
  <c r="K13" i="3"/>
  <c r="J13" i="3"/>
  <c r="I13" i="3"/>
  <c r="F13" i="3"/>
  <c r="D13" i="3"/>
  <c r="D19" i="3" l="1"/>
  <c r="M18" i="3"/>
  <c r="L18" i="3"/>
  <c r="K18" i="3"/>
  <c r="J18" i="3"/>
  <c r="I18" i="3"/>
  <c r="I33" i="3"/>
  <c r="J33" i="3"/>
  <c r="K33" i="3"/>
  <c r="L33" i="3"/>
  <c r="M33" i="3"/>
  <c r="I49" i="3"/>
  <c r="J49" i="3"/>
  <c r="K49" i="3"/>
  <c r="L49" i="3"/>
  <c r="M49" i="3"/>
  <c r="I65" i="3"/>
  <c r="J65" i="3"/>
  <c r="K65" i="3"/>
  <c r="L65" i="3"/>
  <c r="M65" i="3"/>
  <c r="I81" i="3"/>
  <c r="J81" i="3"/>
  <c r="K81" i="3"/>
  <c r="L81" i="3"/>
  <c r="M81" i="3"/>
  <c r="M7" i="3" l="1"/>
  <c r="J7" i="3"/>
  <c r="I7" i="3"/>
  <c r="D28" i="3"/>
  <c r="F74" i="3"/>
  <c r="D74" i="3"/>
  <c r="F58" i="3"/>
  <c r="D58" i="3"/>
  <c r="F42" i="3"/>
  <c r="F26" i="3"/>
  <c r="D26" i="3"/>
  <c r="D10" i="3"/>
  <c r="D31" i="3"/>
  <c r="D82" i="3"/>
  <c r="N19" i="3"/>
  <c r="F19" i="3"/>
  <c r="D16" i="3"/>
  <c r="D32" i="3"/>
  <c r="O17" i="3"/>
  <c r="F10" i="3" l="1"/>
  <c r="L44" i="3"/>
  <c r="K44" i="3"/>
  <c r="F44" i="3"/>
  <c r="L28" i="3"/>
  <c r="K28" i="3"/>
  <c r="F28" i="3"/>
  <c r="O72" i="3" l="1"/>
  <c r="M72" i="3"/>
  <c r="J72" i="3"/>
  <c r="I72" i="3"/>
  <c r="O56" i="3"/>
  <c r="M56" i="3"/>
  <c r="J56" i="3"/>
  <c r="I56" i="3"/>
  <c r="O40" i="3"/>
  <c r="M40" i="3"/>
  <c r="J40" i="3"/>
  <c r="I40" i="3"/>
  <c r="M17" i="3"/>
  <c r="J17" i="3"/>
  <c r="D15" i="3" l="1"/>
  <c r="K15" i="3" l="1"/>
  <c r="O24" i="3"/>
  <c r="M24" i="3"/>
  <c r="J24" i="3"/>
  <c r="I24" i="3"/>
  <c r="I17" i="3"/>
  <c r="M61" i="3"/>
  <c r="L61" i="3"/>
  <c r="K61" i="3"/>
  <c r="J61" i="3"/>
  <c r="I61" i="3"/>
  <c r="M45" i="3"/>
  <c r="L45" i="3"/>
  <c r="K45" i="3"/>
  <c r="J45" i="3"/>
  <c r="I45" i="3"/>
  <c r="M29" i="3"/>
  <c r="L29" i="3"/>
  <c r="K29" i="3"/>
  <c r="J29" i="3"/>
  <c r="I29" i="3"/>
  <c r="M14" i="3" l="1"/>
  <c r="F14" i="3"/>
  <c r="D79" i="3" l="1"/>
  <c r="N79" i="3"/>
  <c r="N63" i="3"/>
  <c r="N47" i="3"/>
  <c r="N31" i="3"/>
  <c r="N15" i="3"/>
  <c r="D80" i="3"/>
  <c r="M16" i="3"/>
  <c r="L16" i="3"/>
  <c r="K16" i="3"/>
  <c r="J16" i="3"/>
  <c r="I16" i="3"/>
  <c r="F16" i="3"/>
  <c r="F73" i="3" l="1"/>
  <c r="F57" i="3"/>
  <c r="D57" i="3"/>
  <c r="F41" i="3"/>
  <c r="D41" i="3"/>
  <c r="P73" i="3"/>
  <c r="N73" i="3"/>
  <c r="L73" i="3"/>
  <c r="K73" i="3"/>
  <c r="P57" i="3"/>
  <c r="N57" i="3"/>
  <c r="L57" i="3"/>
  <c r="K57" i="3"/>
  <c r="P41" i="3"/>
  <c r="N41" i="3"/>
  <c r="L41" i="3"/>
  <c r="K41" i="3"/>
  <c r="F25" i="3"/>
  <c r="N25" i="3"/>
  <c r="P25" i="3"/>
  <c r="L25" i="3"/>
  <c r="K25" i="3"/>
  <c r="D11" i="3"/>
  <c r="D29" i="3"/>
  <c r="F76" i="3"/>
  <c r="D76" i="3"/>
  <c r="F60" i="3"/>
  <c r="D60" i="3"/>
  <c r="D66" i="3"/>
  <c r="D34" i="3"/>
  <c r="F82" i="3"/>
  <c r="F66" i="3"/>
  <c r="F50" i="3"/>
  <c r="F34" i="3"/>
  <c r="K11" i="3" l="1"/>
  <c r="D59" i="3"/>
  <c r="D61" i="3"/>
  <c r="D25" i="3" l="1"/>
  <c r="L42" i="3"/>
  <c r="K42" i="3"/>
  <c r="L26" i="3"/>
  <c r="K26" i="3"/>
  <c r="L10" i="3"/>
  <c r="K10" i="3"/>
  <c r="L58" i="3"/>
  <c r="K58" i="3"/>
  <c r="L74" i="3"/>
  <c r="K74" i="3"/>
  <c r="M80" i="3"/>
  <c r="L80" i="3"/>
  <c r="K80" i="3"/>
  <c r="J80" i="3"/>
  <c r="I80" i="3"/>
  <c r="F80" i="3"/>
  <c r="D63" i="3"/>
  <c r="D64" i="3"/>
  <c r="J78" i="3" l="1"/>
  <c r="I78" i="3"/>
  <c r="J62" i="3"/>
  <c r="I62" i="3"/>
  <c r="J46" i="3"/>
  <c r="I46" i="3"/>
  <c r="J30" i="3"/>
  <c r="I30" i="3"/>
  <c r="M78" i="3"/>
  <c r="M62" i="3"/>
  <c r="M46" i="3"/>
  <c r="M30" i="3"/>
  <c r="F64" i="3"/>
  <c r="F48" i="3"/>
  <c r="F32" i="3"/>
  <c r="D75" i="3" l="1"/>
  <c r="D27" i="3"/>
  <c r="K76" i="3"/>
  <c r="K60" i="3"/>
  <c r="D36" i="3"/>
  <c r="F78" i="3"/>
  <c r="F62" i="3"/>
  <c r="F46" i="3"/>
  <c r="F30" i="3"/>
  <c r="K75" i="3"/>
  <c r="K59" i="3"/>
  <c r="K43" i="3"/>
  <c r="K27" i="3"/>
  <c r="M77" i="3"/>
  <c r="L77" i="3"/>
  <c r="K77" i="3"/>
  <c r="M32" i="3"/>
  <c r="L43" i="3" l="1"/>
  <c r="F43" i="3"/>
  <c r="J77" i="3"/>
  <c r="I77" i="3"/>
  <c r="F77" i="3"/>
  <c r="D77" i="3"/>
  <c r="L59" i="3" l="1"/>
  <c r="L75" i="3"/>
  <c r="L27" i="3"/>
  <c r="F29" i="3"/>
  <c r="F61" i="3"/>
  <c r="F45" i="3"/>
  <c r="L76" i="3" l="1"/>
  <c r="L60" i="3"/>
  <c r="M64" i="3" l="1"/>
  <c r="L64" i="3"/>
  <c r="K64" i="3"/>
  <c r="J64" i="3"/>
  <c r="I64" i="3"/>
  <c r="M48" i="3"/>
  <c r="L48" i="3"/>
  <c r="K48" i="3"/>
  <c r="J48" i="3"/>
  <c r="I48" i="3"/>
  <c r="L32" i="3"/>
  <c r="K32" i="3"/>
  <c r="J32" i="3"/>
  <c r="I32" i="3"/>
  <c r="F75" i="3" l="1"/>
  <c r="F59" i="3"/>
  <c r="F11" i="3"/>
  <c r="F27" i="3"/>
  <c r="F15" i="3" l="1"/>
  <c r="F79" i="3" l="1"/>
  <c r="F63" i="3"/>
  <c r="F47" i="3"/>
  <c r="F31" i="3"/>
</calcChain>
</file>

<file path=xl/sharedStrings.xml><?xml version="1.0" encoding="utf-8"?>
<sst xmlns="http://schemas.openxmlformats.org/spreadsheetml/2006/main" count="955" uniqueCount="138">
  <si>
    <t xml:space="preserve"> </t>
    <phoneticPr fontId="23" type="noConversion"/>
  </si>
  <si>
    <t xml:space="preserve"> ETD</t>
  </si>
  <si>
    <t xml:space="preserve"> ETA</t>
  </si>
  <si>
    <t>OSAKA</t>
  </si>
  <si>
    <t xml:space="preserve"> KOBE</t>
  </si>
  <si>
    <t xml:space="preserve"> MOJI</t>
  </si>
  <si>
    <t xml:space="preserve">  ---</t>
  </si>
  <si>
    <t xml:space="preserve">  ---</t>
    <phoneticPr fontId="23" type="noConversion"/>
  </si>
  <si>
    <t xml:space="preserve"> ETA</t>
    <phoneticPr fontId="23" type="noConversion"/>
  </si>
  <si>
    <t xml:space="preserve">            VESSEL</t>
    <phoneticPr fontId="23" type="noConversion"/>
  </si>
  <si>
    <t>VOYAGE</t>
    <phoneticPr fontId="23" type="noConversion"/>
  </si>
  <si>
    <t>YHM</t>
    <phoneticPr fontId="23" type="noConversion"/>
  </si>
  <si>
    <t>SHIMIZU</t>
    <phoneticPr fontId="23" type="noConversion"/>
  </si>
  <si>
    <t>HAKATA</t>
    <phoneticPr fontId="23" type="noConversion"/>
  </si>
  <si>
    <t>23:00</t>
    <phoneticPr fontId="22" type="noConversion"/>
  </si>
  <si>
    <t>17:00</t>
    <phoneticPr fontId="22" type="noConversion"/>
  </si>
  <si>
    <t>CARRIER</t>
    <phoneticPr fontId="23" type="noConversion"/>
  </si>
  <si>
    <t xml:space="preserve">Date : </t>
    <phoneticPr fontId="22" type="noConversion"/>
  </si>
  <si>
    <t>12:00</t>
    <phoneticPr fontId="23" type="noConversion"/>
  </si>
  <si>
    <t>10:00</t>
    <phoneticPr fontId="23" type="noConversion"/>
  </si>
  <si>
    <t>14:00</t>
    <phoneticPr fontId="23" type="noConversion"/>
  </si>
  <si>
    <t>MITEX INTERNATIONAL (H.K.) LTD.</t>
    <phoneticPr fontId="23" type="noConversion"/>
  </si>
  <si>
    <t>*****************************************************</t>
    <phoneticPr fontId="23" type="noConversion"/>
  </si>
  <si>
    <t>SI &amp; VGM</t>
    <phoneticPr fontId="23" type="noConversion"/>
  </si>
  <si>
    <t>CY</t>
    <phoneticPr fontId="23" type="noConversion"/>
  </si>
  <si>
    <t xml:space="preserve"> ETA</t>
    <phoneticPr fontId="22" type="noConversion"/>
  </si>
  <si>
    <t>CUT OFF</t>
    <phoneticPr fontId="23" type="noConversion"/>
  </si>
  <si>
    <t>Closing</t>
    <phoneticPr fontId="23" type="noConversion"/>
  </si>
  <si>
    <t>NAGOYA</t>
    <phoneticPr fontId="23" type="noConversion"/>
  </si>
  <si>
    <t>SENDAI</t>
    <phoneticPr fontId="23" type="noConversion"/>
  </si>
  <si>
    <t>CHIBA</t>
    <phoneticPr fontId="23" type="noConversion"/>
  </si>
  <si>
    <t>10:00</t>
    <phoneticPr fontId="22" type="noConversion"/>
  </si>
  <si>
    <t>WH - JTH</t>
    <phoneticPr fontId="23" type="noConversion"/>
  </si>
  <si>
    <t>12:00</t>
    <phoneticPr fontId="22" type="noConversion"/>
  </si>
  <si>
    <t>WH - NS3</t>
    <phoneticPr fontId="23" type="noConversion"/>
  </si>
  <si>
    <t>TSL (JTK-2)</t>
    <phoneticPr fontId="23" type="noConversion"/>
  </si>
  <si>
    <t>WH - JSH</t>
    <phoneticPr fontId="23" type="noConversion"/>
  </si>
  <si>
    <t>TSL - JTK3</t>
    <phoneticPr fontId="23" type="noConversion"/>
  </si>
  <si>
    <t>TKY</t>
    <phoneticPr fontId="22" type="noConversion"/>
  </si>
  <si>
    <t>HK</t>
    <phoneticPr fontId="22" type="noConversion"/>
  </si>
  <si>
    <t>09:00</t>
    <phoneticPr fontId="22" type="noConversion"/>
  </si>
  <si>
    <t>EVGN - JTH</t>
    <phoneticPr fontId="23" type="noConversion"/>
  </si>
  <si>
    <t>EVGN - NSA</t>
    <phoneticPr fontId="23" type="noConversion"/>
  </si>
  <si>
    <t>EVGN - NSC</t>
    <phoneticPr fontId="23" type="noConversion"/>
  </si>
  <si>
    <t>14:00</t>
    <phoneticPr fontId="22" type="noConversion"/>
  </si>
  <si>
    <t>IAL - NS3</t>
    <phoneticPr fontId="23" type="noConversion"/>
  </si>
  <si>
    <t>WAN HAI 328</t>
    <phoneticPr fontId="22" type="noConversion"/>
  </si>
  <si>
    <t>WAN HAI 327</t>
    <phoneticPr fontId="22" type="noConversion"/>
  </si>
  <si>
    <t>TSL - JTK</t>
    <phoneticPr fontId="23" type="noConversion"/>
  </si>
  <si>
    <t xml:space="preserve"> </t>
    <phoneticPr fontId="22" type="noConversion"/>
  </si>
  <si>
    <t>YML - JTC</t>
    <phoneticPr fontId="22" type="noConversion"/>
  </si>
  <si>
    <t>YM IMPROVEMENT</t>
    <phoneticPr fontId="22" type="noConversion"/>
  </si>
  <si>
    <t>OOCL - KTX4</t>
    <phoneticPr fontId="23" type="noConversion"/>
  </si>
  <si>
    <t>CAPE FORTIUS</t>
    <phoneticPr fontId="22" type="noConversion"/>
  </si>
  <si>
    <t>YM IMMENSE</t>
    <phoneticPr fontId="22" type="noConversion"/>
  </si>
  <si>
    <t>YML - JKX</t>
    <phoneticPr fontId="22" type="noConversion"/>
  </si>
  <si>
    <t>INTERASIA TRANSFORM</t>
    <phoneticPr fontId="22" type="noConversion"/>
  </si>
  <si>
    <t>WAN HAI 102</t>
    <phoneticPr fontId="22" type="noConversion"/>
  </si>
  <si>
    <t>TS CHIBA</t>
    <phoneticPr fontId="22" type="noConversion"/>
  </si>
  <si>
    <t>YM INCEPTION</t>
    <phoneticPr fontId="22" type="noConversion"/>
  </si>
  <si>
    <t>TS HAKATA</t>
    <phoneticPr fontId="22" type="noConversion"/>
  </si>
  <si>
    <t>TS GUANGZHOU</t>
    <phoneticPr fontId="22" type="noConversion"/>
  </si>
  <si>
    <t>15:00</t>
    <phoneticPr fontId="23" type="noConversion"/>
  </si>
  <si>
    <t>HORAI BRIDGE</t>
    <phoneticPr fontId="22" type="noConversion"/>
  </si>
  <si>
    <t>TS JOHOR</t>
    <phoneticPr fontId="22" type="noConversion"/>
  </si>
  <si>
    <t>TSL - JHTN</t>
    <phoneticPr fontId="23" type="noConversion"/>
  </si>
  <si>
    <t>INTERASIA RESILIENCE</t>
    <phoneticPr fontId="22" type="noConversion"/>
  </si>
  <si>
    <t>15:00</t>
    <phoneticPr fontId="22" type="noConversion"/>
  </si>
  <si>
    <t>IAL - JHS</t>
    <phoneticPr fontId="23" type="noConversion"/>
  </si>
  <si>
    <t>OOCL - KTX1</t>
    <phoneticPr fontId="23" type="noConversion"/>
  </si>
  <si>
    <t>GREEN CELEBRITY</t>
    <phoneticPr fontId="22" type="noConversion"/>
  </si>
  <si>
    <t>ALS VESTA</t>
    <phoneticPr fontId="22" type="noConversion"/>
  </si>
  <si>
    <t>EVER CHANT</t>
    <phoneticPr fontId="22" type="noConversion"/>
  </si>
  <si>
    <t>ALS VENUS</t>
    <phoneticPr fontId="22" type="noConversion"/>
  </si>
  <si>
    <t>TS KOBE</t>
    <phoneticPr fontId="22" type="noConversion"/>
  </si>
  <si>
    <t>01:00</t>
    <phoneticPr fontId="22" type="noConversion"/>
  </si>
  <si>
    <t>BLANK SAILING</t>
    <phoneticPr fontId="22" type="noConversion"/>
  </si>
  <si>
    <t>TS MAWEI</t>
    <phoneticPr fontId="22" type="noConversion"/>
  </si>
  <si>
    <t>CAPE SYROS</t>
    <phoneticPr fontId="22" type="noConversion"/>
  </si>
  <si>
    <t>EVER WARM</t>
    <phoneticPr fontId="22" type="noConversion"/>
  </si>
  <si>
    <t>EVER CONCISE</t>
    <phoneticPr fontId="22" type="noConversion"/>
  </si>
  <si>
    <t>EVER CONNECT</t>
    <phoneticPr fontId="22" type="noConversion"/>
  </si>
  <si>
    <t>WAN HAI 356</t>
    <phoneticPr fontId="22" type="noConversion"/>
  </si>
  <si>
    <t>TS INCHEON</t>
    <phoneticPr fontId="22" type="noConversion"/>
  </si>
  <si>
    <t>EVER WAFT</t>
    <phoneticPr fontId="22" type="noConversion"/>
  </si>
  <si>
    <t xml:space="preserve">Remark  : </t>
    <phoneticPr fontId="22" type="noConversion"/>
  </si>
  <si>
    <t>WAN HAI 283</t>
    <phoneticPr fontId="22" type="noConversion"/>
  </si>
  <si>
    <t>TAICHUNG</t>
    <phoneticPr fontId="22" type="noConversion"/>
  </si>
  <si>
    <t>EVER CLEAR</t>
    <phoneticPr fontId="22" type="noConversion"/>
  </si>
  <si>
    <t>EVER WORLD</t>
    <phoneticPr fontId="22" type="noConversion"/>
  </si>
  <si>
    <t>N037</t>
    <phoneticPr fontId="22" type="noConversion"/>
  </si>
  <si>
    <t>26001N</t>
    <phoneticPr fontId="22" type="noConversion"/>
  </si>
  <si>
    <t>26002N</t>
    <phoneticPr fontId="22" type="noConversion"/>
  </si>
  <si>
    <t>TS SURABAYA</t>
    <phoneticPr fontId="22" type="noConversion"/>
  </si>
  <si>
    <t>087N</t>
    <phoneticPr fontId="22" type="noConversion"/>
  </si>
  <si>
    <t>045N</t>
    <phoneticPr fontId="22" type="noConversion"/>
  </si>
  <si>
    <t>269N</t>
    <phoneticPr fontId="22" type="noConversion"/>
  </si>
  <si>
    <t>1725-006N</t>
    <phoneticPr fontId="22" type="noConversion"/>
  </si>
  <si>
    <t>FEB. 2026 - FCL HONG KONG SAILING SCHEDULE</t>
    <phoneticPr fontId="23" type="noConversion"/>
  </si>
  <si>
    <t>N060</t>
    <phoneticPr fontId="22" type="noConversion"/>
  </si>
  <si>
    <t>N018</t>
    <phoneticPr fontId="22" type="noConversion"/>
  </si>
  <si>
    <t>N038</t>
    <phoneticPr fontId="22" type="noConversion"/>
  </si>
  <si>
    <t>N117</t>
    <phoneticPr fontId="22" type="noConversion"/>
  </si>
  <si>
    <t>N106</t>
    <phoneticPr fontId="22" type="noConversion"/>
  </si>
  <si>
    <t>N118</t>
    <phoneticPr fontId="22" type="noConversion"/>
  </si>
  <si>
    <t>N107</t>
    <phoneticPr fontId="22" type="noConversion"/>
  </si>
  <si>
    <t>N119</t>
    <phoneticPr fontId="22" type="noConversion"/>
  </si>
  <si>
    <t>W414</t>
    <phoneticPr fontId="22" type="noConversion"/>
  </si>
  <si>
    <t>W415</t>
    <phoneticPr fontId="22" type="noConversion"/>
  </si>
  <si>
    <t>421N</t>
    <phoneticPr fontId="22" type="noConversion"/>
  </si>
  <si>
    <t>N075</t>
    <phoneticPr fontId="22" type="noConversion"/>
  </si>
  <si>
    <t>422N</t>
    <phoneticPr fontId="22" type="noConversion"/>
  </si>
  <si>
    <t>N519</t>
    <phoneticPr fontId="22" type="noConversion"/>
  </si>
  <si>
    <t>N421</t>
    <phoneticPr fontId="22" type="noConversion"/>
  </si>
  <si>
    <t>N520</t>
    <phoneticPr fontId="22" type="noConversion"/>
  </si>
  <si>
    <t>N422</t>
    <phoneticPr fontId="22" type="noConversion"/>
  </si>
  <si>
    <t>26003N</t>
    <phoneticPr fontId="22" type="noConversion"/>
  </si>
  <si>
    <t>26004N</t>
    <phoneticPr fontId="22" type="noConversion"/>
  </si>
  <si>
    <t>1726-011N</t>
    <phoneticPr fontId="22" type="noConversion"/>
  </si>
  <si>
    <t>1727-004N</t>
    <phoneticPr fontId="22" type="noConversion"/>
  </si>
  <si>
    <t>1728-007N</t>
    <phoneticPr fontId="22" type="noConversion"/>
  </si>
  <si>
    <t>1729-012N</t>
    <phoneticPr fontId="22" type="noConversion"/>
  </si>
  <si>
    <t>2060-069N</t>
    <phoneticPr fontId="22" type="noConversion"/>
  </si>
  <si>
    <t>2061-103N</t>
    <phoneticPr fontId="22" type="noConversion"/>
  </si>
  <si>
    <t>2062-064N</t>
    <phoneticPr fontId="22" type="noConversion"/>
  </si>
  <si>
    <t>2063-107N</t>
    <phoneticPr fontId="22" type="noConversion"/>
  </si>
  <si>
    <t>2064-070N</t>
    <phoneticPr fontId="22" type="noConversion"/>
  </si>
  <si>
    <t>MONICA</t>
    <phoneticPr fontId="22" type="noConversion"/>
  </si>
  <si>
    <t>020N</t>
    <phoneticPr fontId="22" type="noConversion"/>
  </si>
  <si>
    <t>155N</t>
    <phoneticPr fontId="22" type="noConversion"/>
  </si>
  <si>
    <t>084N</t>
    <phoneticPr fontId="22" type="noConversion"/>
  </si>
  <si>
    <t>046N</t>
    <phoneticPr fontId="22" type="noConversion"/>
  </si>
  <si>
    <t>156N</t>
    <phoneticPr fontId="22" type="noConversion"/>
  </si>
  <si>
    <t>241N</t>
    <phoneticPr fontId="22" type="noConversion"/>
  </si>
  <si>
    <t>401N</t>
    <phoneticPr fontId="22" type="noConversion"/>
  </si>
  <si>
    <t>220N</t>
    <phoneticPr fontId="22" type="noConversion"/>
  </si>
  <si>
    <t>270N</t>
    <phoneticPr fontId="22" type="noConversion"/>
  </si>
  <si>
    <t>HK Public Holiday on 17-19 FEB, 2026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</si>
</sst>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44" formatCode="_(&quot;HK$&quot;* #,##0.00_);_(&quot;HK$&quot;* \(#,##0.00\);_(&quot;HK$&quot;* &quot;-&quot;??_);_(@_)"/>
    <numFmt numFmtId="176" formatCode="_ * #,##0_ ;_ * \-#,##0_ ;_ * &quot;-&quot;_ ;_ @_ "/>
    <numFmt numFmtId="177" formatCode="_ * #,##0.00_ ;_ * \-#,##0.00_ ;_ * &quot;-&quot;??_ ;_ @_ "/>
    <numFmt numFmtId="178" formatCode="mm/dd"/>
    <numFmt numFmtId="179" formatCode="dd/mm"/>
    <numFmt numFmtId="180" formatCode="[Blue]#,##0_);[Blue]\(#,##0\)"/>
    <numFmt numFmtId="181" formatCode="\(#,##0\)\ "/>
    <numFmt numFmtId="182" formatCode="[Blue]0.0%;[Blue]\(0.0%\)"/>
    <numFmt numFmtId="183" formatCode="0.0%;\(0.0%\)"/>
    <numFmt numFmtId="184" formatCode="[Red]0.0%;[Red]\(0.0%\)"/>
    <numFmt numFmtId="185" formatCode="#,##0_);[Blue]\(#,##0\)"/>
    <numFmt numFmtId="186" formatCode="&quot;$&quot;#,##0;[Red]\-&quot;$&quot;#,##0"/>
    <numFmt numFmtId="187" formatCode="&quot;\&quot;#,##0.00;[Red]&quot;\&quot;\-#,##0.00"/>
    <numFmt numFmtId="188" formatCode="_ * #,##0_ ;_ * &quot;\&quot;&quot;\&quot;&quot;\&quot;&quot;\&quot;&quot;\&quot;\-#,##0_ ;_ * &quot;-&quot;_ ;_ @_ "/>
    <numFmt numFmtId="189" formatCode="[Blue]0.0;[Blue]\(0.0\)"/>
    <numFmt numFmtId="190" formatCode="0%;\(0%\)"/>
    <numFmt numFmtId="191" formatCode="\ \ @"/>
    <numFmt numFmtId="192" formatCode="#,##0_);\(#,##0_)"/>
    <numFmt numFmtId="193" formatCode="[$-409]d\-mmm;@"/>
    <numFmt numFmtId="194" formatCode="&quot;£&quot;#,##0.00;[Red]\-&quot;£&quot;#,##0.00"/>
    <numFmt numFmtId="195" formatCode="_-&quot;£&quot;* #,##0.00_-;\-&quot;£&quot;* #,##0.00_-;_-&quot;£&quot;* &quot;-&quot;??_-;_-@_-"/>
    <numFmt numFmtId="196" formatCode="#,##0.000_);[Red]\(#,##0.000\)"/>
    <numFmt numFmtId="197" formatCode="0.000%"/>
    <numFmt numFmtId="198" formatCode="0.00_)"/>
    <numFmt numFmtId="199" formatCode="_-&quot;$&quot;* #,##0_-;\-&quot;$&quot;* #,##0_-;_-&quot;$&quot;* &quot;-&quot;_-;_-@_-"/>
    <numFmt numFmtId="200" formatCode="_-* #,##0_-;\-* #,##0_-;_-* &quot;-&quot;_-;_-@_-"/>
    <numFmt numFmtId="201" formatCode="_-&quot;$&quot;* #,##0.00_-;\-&quot;$&quot;* #,##0.00_-;_-&quot;$&quot;* &quot;-&quot;??_-;_-@_-"/>
    <numFmt numFmtId="202" formatCode="_-* #,##0.00_-;\-* #,##0.00_-;_-* &quot;-&quot;??_-;_-@_-"/>
    <numFmt numFmtId="203" formatCode="mm/dd/yy"/>
    <numFmt numFmtId="204" formatCode="&quot;\&quot;#,##0;[Red]&quot;\&quot;\-#,##0"/>
    <numFmt numFmtId="205" formatCode="\$#,##0\ ;\(\$#,##0\)"/>
    <numFmt numFmtId="206" formatCode="&quot;\&quot;#,##0;[Red]&quot;\&quot;&quot;\&quot;\-#,##0"/>
    <numFmt numFmtId="207" formatCode="&quot;\&quot;#,##0.00;[Red]&quot;\&quot;&quot;\&quot;&quot;\&quot;&quot;\&quot;&quot;\&quot;&quot;\&quot;\-#,##0.00"/>
    <numFmt numFmtId="208" formatCode="&quot;VND&quot;#,##0_);[Red]\(&quot;VND&quot;#,##0\)"/>
    <numFmt numFmtId="209" formatCode="0.00&quot;  &quot;"/>
    <numFmt numFmtId="210" formatCode="_ &quot;\&quot;* #,##0_ ;_ &quot;\&quot;* \-#,##0_ ;_ &quot;\&quot;* &quot;-&quot;_ ;_ @_ "/>
    <numFmt numFmtId="211" formatCode="#,##0;[Red]&quot;-&quot;#,##0"/>
    <numFmt numFmtId="212" formatCode="#,##0.00;[Red]&quot;-&quot;#,##0.00"/>
    <numFmt numFmtId="213" formatCode="0_);[Red]\(0\)"/>
  </numFmts>
  <fonts count="106">
    <font>
      <sz val="12"/>
      <name val="Courier"/>
      <family val="3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Helv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name val="宋体"/>
      <family val="3"/>
      <charset val="136"/>
    </font>
    <font>
      <sz val="12"/>
      <color indexed="17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9"/>
      <color indexed="12"/>
      <name val="宋体"/>
      <family val="3"/>
      <charset val="134"/>
    </font>
    <font>
      <sz val="12"/>
      <color indexed="20"/>
      <name val="新細明體"/>
      <family val="1"/>
      <charset val="136"/>
    </font>
    <font>
      <sz val="12"/>
      <name val="·s²Ó©úÅé"/>
      <family val="1"/>
    </font>
    <font>
      <sz val="12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</font>
    <font>
      <sz val="9"/>
      <name val="Calibri"/>
      <family val="2"/>
    </font>
    <font>
      <b/>
      <i/>
      <sz val="16"/>
      <name val="Helv"/>
      <family val="2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9"/>
      <color rgb="FFFF0000"/>
      <name val="Calibri"/>
      <family val="2"/>
    </font>
    <font>
      <i/>
      <sz val="9"/>
      <name val="Calibri"/>
      <family val="2"/>
    </font>
    <font>
      <b/>
      <sz val="16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color theme="1"/>
      <name val="Calibri"/>
      <family val="2"/>
    </font>
    <font>
      <b/>
      <sz val="18"/>
      <name val="Arial"/>
      <family val="2"/>
    </font>
    <font>
      <sz val="12"/>
      <name val="¹UAAA¼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10"/>
      <name val="VNtimes new roman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0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뼻뮝"/>
      <family val="3"/>
    </font>
    <font>
      <sz val="10"/>
      <color indexed="20"/>
      <name val="宋体"/>
      <family val="3"/>
      <charset val="134"/>
    </font>
    <font>
      <sz val="12"/>
      <name val="夥鰻羹"/>
      <family val="1"/>
      <charset val="136"/>
    </font>
    <font>
      <sz val="12"/>
      <name val="뼻뮝"/>
      <family val="3"/>
    </font>
    <font>
      <i/>
      <sz val="10"/>
      <color indexed="23"/>
      <name val="宋体"/>
      <family val="3"/>
      <charset val="134"/>
    </font>
    <font>
      <u/>
      <sz val="12"/>
      <color indexed="36"/>
      <name val="新細明體"/>
      <family val="1"/>
      <charset val="136"/>
    </font>
    <font>
      <sz val="12"/>
      <name val="바탕체"/>
      <family val="3"/>
    </font>
    <font>
      <sz val="10"/>
      <name val="굴림체"/>
      <family val="3"/>
    </font>
    <font>
      <sz val="10"/>
      <color indexed="10"/>
      <name val="宋体"/>
      <family val="3"/>
      <charset val="134"/>
    </font>
    <font>
      <u/>
      <sz val="9"/>
      <color indexed="12"/>
      <name val="新細明體"/>
      <family val="1"/>
      <charset val="136"/>
    </font>
    <font>
      <sz val="12"/>
      <color theme="1"/>
      <name val="新細明體"/>
      <family val="2"/>
      <scheme val="minor"/>
    </font>
    <font>
      <b/>
      <i/>
      <sz val="16"/>
      <name val="Calibri"/>
      <family val="2"/>
    </font>
    <font>
      <b/>
      <sz val="14"/>
      <name val="Calibri"/>
      <family val="2"/>
    </font>
    <font>
      <sz val="16"/>
      <color rgb="FFCC00FF"/>
      <name val="Calibri"/>
      <family val="2"/>
    </font>
    <font>
      <sz val="9"/>
      <color rgb="FFCC00FF"/>
      <name val="Calibri"/>
      <family val="2"/>
    </font>
    <font>
      <sz val="9"/>
      <color rgb="FF0070C0"/>
      <name val="Calibri"/>
      <family val="2"/>
    </font>
    <font>
      <b/>
      <sz val="9"/>
      <color indexed="10"/>
      <name val="Calibri"/>
      <family val="2"/>
    </font>
    <font>
      <b/>
      <sz val="18"/>
      <name val="Calibri"/>
      <family val="2"/>
    </font>
    <font>
      <i/>
      <sz val="16"/>
      <name val="Calibri"/>
      <family val="2"/>
    </font>
    <font>
      <b/>
      <vertAlign val="subscript"/>
      <sz val="16"/>
      <name val="Calibri"/>
      <family val="2"/>
    </font>
    <font>
      <b/>
      <sz val="9"/>
      <color rgb="FF0070C0"/>
      <name val="Calibri"/>
      <family val="2"/>
    </font>
    <font>
      <sz val="10"/>
      <name val="VNtimes new roman"/>
      <family val="1"/>
    </font>
    <font>
      <u/>
      <sz val="12"/>
      <color theme="10"/>
      <name val="新細明體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993">
    <xf numFmtId="178" fontId="0" fillId="0" borderId="0"/>
    <xf numFmtId="193" fontId="28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80" fontId="26" fillId="0" borderId="0" applyFill="0" applyBorder="0" applyAlignment="0"/>
    <xf numFmtId="181" fontId="26" fillId="0" borderId="0" applyFill="0" applyBorder="0" applyAlignment="0"/>
    <xf numFmtId="182" fontId="26" fillId="0" borderId="0" applyFill="0" applyBorder="0" applyAlignment="0"/>
    <xf numFmtId="183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180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4" fontId="29" fillId="0" borderId="0" applyFill="0" applyBorder="0" applyAlignment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38" fontId="25" fillId="23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0" fillId="0" borderId="0" applyNumberFormat="0" applyFill="0" applyBorder="0" applyAlignment="0" applyProtection="0">
      <alignment vertical="top"/>
      <protection locked="0"/>
    </xf>
    <xf numFmtId="10" fontId="25" fillId="24" borderId="8" applyNumberFormat="0" applyBorder="0" applyAlignment="0" applyProtection="0"/>
    <xf numFmtId="193" fontId="41" fillId="8" borderId="1" applyNumberFormat="0" applyAlignment="0" applyProtection="0"/>
    <xf numFmtId="193" fontId="42" fillId="0" borderId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43" fillId="0" borderId="9" applyNumberFormat="0" applyFill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26" fillId="0" borderId="0" applyFont="0" applyFill="0" applyBorder="0" applyAlignment="0" applyProtection="0"/>
    <xf numFmtId="193" fontId="44" fillId="25" borderId="0" applyNumberFormat="0" applyBorder="0" applyAlignment="0" applyProtection="0"/>
    <xf numFmtId="188" fontId="26" fillId="0" borderId="0"/>
    <xf numFmtId="189" fontId="26" fillId="0" borderId="0"/>
    <xf numFmtId="188" fontId="26" fillId="0" borderId="0"/>
    <xf numFmtId="193" fontId="26" fillId="0" borderId="0"/>
    <xf numFmtId="193" fontId="26" fillId="0" borderId="0"/>
    <xf numFmtId="193" fontId="26" fillId="0" borderId="0"/>
    <xf numFmtId="193" fontId="45" fillId="0" borderId="0"/>
    <xf numFmtId="193" fontId="26" fillId="0" borderId="0"/>
    <xf numFmtId="193" fontId="46" fillId="0" borderId="0"/>
    <xf numFmtId="193" fontId="26" fillId="0" borderId="0" applyNumberFormat="0" applyFill="0" applyBorder="0" applyAlignment="0" applyProtection="0"/>
    <xf numFmtId="193" fontId="47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45" fillId="26" borderId="10" applyNumberFormat="0" applyFont="0" applyAlignment="0" applyProtection="0"/>
    <xf numFmtId="193" fontId="48" fillId="21" borderId="11" applyNumberFormat="0" applyAlignment="0" applyProtection="0"/>
    <xf numFmtId="184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27" fillId="0" borderId="12" applyNumberFormat="0" applyBorder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49" fontId="29" fillId="0" borderId="0" applyFill="0" applyBorder="0" applyAlignment="0"/>
    <xf numFmtId="191" fontId="29" fillId="0" borderId="0" applyFill="0" applyBorder="0" applyAlignment="0"/>
    <xf numFmtId="192" fontId="26" fillId="0" borderId="0" applyFill="0" applyBorder="0" applyAlignment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28" fillId="0" borderId="0"/>
    <xf numFmtId="193" fontId="26" fillId="0" borderId="0"/>
    <xf numFmtId="193" fontId="51" fillId="0" borderId="0">
      <alignment vertical="center"/>
    </xf>
    <xf numFmtId="193" fontId="51" fillId="0" borderId="0">
      <alignment vertical="center"/>
    </xf>
    <xf numFmtId="193" fontId="26" fillId="0" borderId="0" applyBorder="0" applyProtection="0"/>
    <xf numFmtId="193" fontId="52" fillId="0" borderId="0"/>
    <xf numFmtId="193" fontId="53" fillId="5" borderId="0" applyNumberFormat="0" applyBorder="0" applyAlignment="0" applyProtection="0">
      <alignment vertical="center"/>
    </xf>
    <xf numFmtId="193" fontId="53" fillId="5" borderId="0" applyNumberFormat="0" applyBorder="0" applyAlignment="0" applyProtection="0">
      <alignment vertical="center"/>
    </xf>
    <xf numFmtId="193" fontId="54" fillId="0" borderId="0" applyNumberFormat="0" applyFill="0" applyBorder="0" applyAlignment="0" applyProtection="0">
      <alignment vertical="top"/>
      <protection locked="0"/>
    </xf>
    <xf numFmtId="193" fontId="40" fillId="0" borderId="0" applyNumberFormat="0" applyFill="0" applyBorder="0" applyAlignment="0" applyProtection="0">
      <alignment vertical="top"/>
      <protection locked="0"/>
    </xf>
    <xf numFmtId="193" fontId="55" fillId="0" borderId="0" applyNumberFormat="0" applyFill="0" applyBorder="0" applyAlignment="0" applyProtection="0">
      <alignment vertical="top"/>
      <protection locked="0"/>
    </xf>
    <xf numFmtId="193" fontId="47" fillId="0" borderId="0"/>
    <xf numFmtId="193" fontId="56" fillId="4" borderId="0" applyNumberFormat="0" applyBorder="0" applyAlignment="0" applyProtection="0">
      <alignment vertical="center"/>
    </xf>
    <xf numFmtId="193" fontId="56" fillId="4" borderId="0" applyNumberFormat="0" applyBorder="0" applyAlignment="0" applyProtection="0">
      <alignment vertical="center"/>
    </xf>
    <xf numFmtId="193" fontId="57" fillId="0" borderId="0"/>
    <xf numFmtId="193" fontId="21" fillId="0" borderId="0">
      <alignment vertical="center"/>
    </xf>
    <xf numFmtId="193" fontId="20" fillId="0" borderId="0">
      <alignment vertical="center"/>
    </xf>
    <xf numFmtId="193" fontId="19" fillId="0" borderId="0">
      <alignment vertical="center"/>
    </xf>
    <xf numFmtId="193" fontId="1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93" fontId="33" fillId="21" borderId="1" applyNumberFormat="0" applyAlignment="0" applyProtection="0"/>
    <xf numFmtId="193" fontId="34" fillId="22" borderId="2" applyNumberFormat="0" applyAlignment="0" applyProtection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188" fontId="26" fillId="0" borderId="0"/>
    <xf numFmtId="193" fontId="26" fillId="0" borderId="0"/>
    <xf numFmtId="193" fontId="61" fillId="0" borderId="0">
      <alignment vertical="center"/>
    </xf>
    <xf numFmtId="193" fontId="58" fillId="0" borderId="0">
      <alignment vertical="center"/>
    </xf>
    <xf numFmtId="193" fontId="58" fillId="0" borderId="0">
      <alignment vertical="center"/>
    </xf>
    <xf numFmtId="193" fontId="26" fillId="0" borderId="0"/>
    <xf numFmtId="193" fontId="26" fillId="0" borderId="0"/>
    <xf numFmtId="193" fontId="60" fillId="0" borderId="0"/>
    <xf numFmtId="193" fontId="26" fillId="26" borderId="10" applyNumberFormat="0" applyFont="0" applyAlignment="0" applyProtection="0"/>
    <xf numFmtId="193" fontId="48" fillId="21" borderId="11" applyNumberFormat="0" applyAlignment="0" applyProtection="0"/>
    <xf numFmtId="193" fontId="59" fillId="0" borderId="0" applyNumberFormat="0" applyFill="0" applyBorder="0" applyAlignment="0" applyProtection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17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5" fillId="0" borderId="0">
      <alignment vertical="center"/>
    </xf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4" fontId="26" fillId="0" borderId="0">
      <protection locked="0"/>
    </xf>
    <xf numFmtId="196" fontId="26" fillId="0" borderId="0">
      <protection locked="0"/>
    </xf>
    <xf numFmtId="197" fontId="26" fillId="0" borderId="0">
      <protection locked="0"/>
    </xf>
    <xf numFmtId="197" fontId="26" fillId="0" borderId="0">
      <protection locked="0"/>
    </xf>
    <xf numFmtId="198" fontId="64" fillId="0" borderId="0"/>
    <xf numFmtId="193" fontId="47" fillId="0" borderId="0"/>
    <xf numFmtId="193" fontId="47" fillId="0" borderId="0"/>
    <xf numFmtId="193" fontId="47" fillId="0" borderId="0"/>
    <xf numFmtId="197" fontId="26" fillId="0" borderId="14">
      <protection locked="0"/>
    </xf>
    <xf numFmtId="193" fontId="14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2" fillId="0" borderId="0">
      <alignment vertical="center"/>
    </xf>
    <xf numFmtId="193" fontId="11" fillId="0" borderId="0">
      <alignment vertical="center"/>
    </xf>
    <xf numFmtId="193" fontId="10" fillId="0" borderId="0">
      <alignment vertical="center"/>
    </xf>
    <xf numFmtId="193" fontId="9" fillId="0" borderId="0">
      <alignment vertical="center"/>
    </xf>
    <xf numFmtId="193" fontId="8" fillId="0" borderId="0">
      <alignment vertical="center"/>
    </xf>
    <xf numFmtId="193" fontId="7" fillId="0" borderId="0">
      <alignment vertical="center"/>
    </xf>
    <xf numFmtId="193" fontId="6" fillId="0" borderId="0">
      <alignment vertical="center"/>
    </xf>
    <xf numFmtId="193" fontId="26" fillId="0" borderId="0"/>
    <xf numFmtId="193" fontId="26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32" fillId="4" borderId="0" applyNumberFormat="0" applyBorder="0" applyAlignment="0" applyProtection="0"/>
    <xf numFmtId="193" fontId="75" fillId="0" borderId="0"/>
    <xf numFmtId="193" fontId="75" fillId="0" borderId="0"/>
    <xf numFmtId="209" fontId="47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3" fontId="26" fillId="0" borderId="0" applyFont="0" applyFill="0" applyBorder="0" applyAlignment="0" applyProtection="0"/>
    <xf numFmtId="193" fontId="76" fillId="0" borderId="0" applyNumberFormat="0" applyAlignment="0">
      <alignment horizontal="left"/>
    </xf>
    <xf numFmtId="205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193" fontId="26" fillId="0" borderId="0"/>
    <xf numFmtId="193" fontId="35" fillId="0" borderId="0" applyNumberFormat="0" applyFill="0" applyBorder="0" applyAlignment="0" applyProtection="0"/>
    <xf numFmtId="2" fontId="26" fillId="0" borderId="0" applyFont="0" applyFill="0" applyBorder="0" applyAlignment="0" applyProtection="0"/>
    <xf numFmtId="193" fontId="36" fillId="5" borderId="0" applyNumberFormat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208" fontId="78" fillId="0" borderId="0"/>
    <xf numFmtId="193" fontId="28" fillId="26" borderId="10" applyNumberFormat="0" applyFont="0" applyAlignment="0" applyProtection="0"/>
    <xf numFmtId="193" fontId="48" fillId="21" borderId="11" applyNumberFormat="0" applyAlignment="0" applyProtection="0"/>
    <xf numFmtId="203" fontId="79" fillId="0" borderId="0" applyNumberFormat="0" applyFill="0" applyBorder="0" applyAlignment="0" applyProtection="0">
      <alignment horizontal="left"/>
    </xf>
    <xf numFmtId="40" fontId="80" fillId="0" borderId="0" applyBorder="0">
      <alignment horizontal="right"/>
    </xf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193" fontId="50" fillId="0" borderId="0" applyNumberFormat="0" applyFill="0" applyBorder="0" applyAlignment="0" applyProtection="0"/>
    <xf numFmtId="200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199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93" fontId="81" fillId="5" borderId="0" applyNumberFormat="0" applyBorder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210" fontId="85" fillId="0" borderId="0" applyFont="0" applyFill="0" applyBorder="0" applyAlignment="0" applyProtection="0"/>
    <xf numFmtId="40" fontId="83" fillId="0" borderId="0" applyFont="0" applyFill="0" applyBorder="0" applyAlignment="0" applyProtection="0"/>
    <xf numFmtId="38" fontId="83" fillId="0" borderId="0" applyFont="0" applyFill="0" applyBorder="0" applyAlignment="0" applyProtection="0"/>
    <xf numFmtId="193" fontId="47" fillId="0" borderId="0"/>
    <xf numFmtId="193" fontId="92" fillId="0" borderId="0" applyNumberFormat="0" applyFill="0" applyBorder="0" applyAlignment="0" applyProtection="0">
      <alignment vertical="top"/>
      <protection locked="0"/>
    </xf>
    <xf numFmtId="193" fontId="87" fillId="0" borderId="0" applyNumberFormat="0" applyFill="0" applyBorder="0" applyAlignment="0" applyProtection="0">
      <alignment vertical="center"/>
    </xf>
    <xf numFmtId="193" fontId="42" fillId="0" borderId="0"/>
    <xf numFmtId="193" fontId="88" fillId="0" borderId="0" applyNumberFormat="0" applyFill="0" applyBorder="0" applyAlignment="0" applyProtection="0">
      <alignment vertical="top"/>
      <protection locked="0"/>
    </xf>
    <xf numFmtId="193" fontId="83" fillId="0" borderId="0" applyFont="0" applyFill="0" applyBorder="0" applyAlignment="0" applyProtection="0"/>
    <xf numFmtId="193" fontId="83" fillId="0" borderId="0" applyFont="0" applyFill="0" applyBorder="0" applyAlignment="0" applyProtection="0"/>
    <xf numFmtId="10" fontId="26" fillId="0" borderId="0" applyFont="0" applyFill="0" applyBorder="0" applyAlignment="0" applyProtection="0"/>
    <xf numFmtId="193" fontId="86" fillId="0" borderId="0"/>
    <xf numFmtId="193" fontId="91" fillId="0" borderId="0" applyNumberFormat="0" applyFill="0" applyBorder="0" applyAlignment="0" applyProtection="0">
      <alignment vertical="center"/>
    </xf>
    <xf numFmtId="211" fontId="85" fillId="0" borderId="0" applyFont="0" applyFill="0" applyBorder="0" applyAlignment="0" applyProtection="0"/>
    <xf numFmtId="212" fontId="85" fillId="0" borderId="0" applyFont="0" applyFill="0" applyBorder="0" applyAlignment="0" applyProtection="0"/>
    <xf numFmtId="187" fontId="85" fillId="0" borderId="0" applyFont="0" applyFill="0" applyBorder="0" applyAlignment="0" applyProtection="0"/>
    <xf numFmtId="204" fontId="85" fillId="0" borderId="0" applyFont="0" applyFill="0" applyBorder="0" applyAlignment="0" applyProtection="0"/>
    <xf numFmtId="206" fontId="26" fillId="0" borderId="0" applyFont="0" applyFill="0" applyBorder="0" applyAlignment="0" applyProtection="0"/>
    <xf numFmtId="207" fontId="26" fillId="0" borderId="0" applyFont="0" applyFill="0" applyBorder="0" applyAlignment="0" applyProtection="0"/>
    <xf numFmtId="187" fontId="89" fillId="0" borderId="0" applyFont="0" applyFill="0" applyBorder="0" applyAlignment="0" applyProtection="0"/>
    <xf numFmtId="204" fontId="89" fillId="0" borderId="0" applyFont="0" applyFill="0" applyBorder="0" applyAlignment="0" applyProtection="0"/>
    <xf numFmtId="193" fontId="90" fillId="0" borderId="0"/>
    <xf numFmtId="193" fontId="40" fillId="0" borderId="0" applyNumberFormat="0" applyFill="0" applyBorder="0" applyAlignment="0" applyProtection="0">
      <alignment vertical="top"/>
      <protection locked="0"/>
    </xf>
    <xf numFmtId="193" fontId="5" fillId="0" borderId="0">
      <alignment vertical="center"/>
    </xf>
    <xf numFmtId="193" fontId="4" fillId="0" borderId="0">
      <alignment vertical="center"/>
    </xf>
    <xf numFmtId="193" fontId="3" fillId="0" borderId="0">
      <alignment vertical="center"/>
    </xf>
    <xf numFmtId="193" fontId="2" fillId="0" borderId="0">
      <alignment vertical="center"/>
    </xf>
    <xf numFmtId="193" fontId="28" fillId="0" borderId="0"/>
    <xf numFmtId="193" fontId="93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60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4" borderId="0" applyNumberFormat="0" applyBorder="0" applyAlignment="0" applyProtection="0"/>
    <xf numFmtId="0" fontId="33" fillId="21" borderId="1" applyNumberFormat="0" applyAlignment="0" applyProtection="0"/>
    <xf numFmtId="0" fontId="34" fillId="22" borderId="2" applyNumberFormat="0" applyAlignment="0" applyProtection="0"/>
    <xf numFmtId="0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0" fontId="77" fillId="0" borderId="0" applyNumberFormat="0" applyAlignment="0">
      <alignment horizontal="left"/>
    </xf>
    <xf numFmtId="0" fontId="26" fillId="0" borderId="0"/>
    <xf numFmtId="0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0" fontId="24" fillId="0" borderId="3" applyNumberFormat="0" applyAlignment="0" applyProtection="0">
      <alignment horizontal="left" vertical="center"/>
    </xf>
    <xf numFmtId="0" fontId="24" fillId="0" borderId="4">
      <alignment horizontal="left" vertical="center"/>
    </xf>
    <xf numFmtId="0" fontId="7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0" fontId="44" fillId="25" borderId="0" applyNumberFormat="0" applyBorder="0" applyAlignment="0" applyProtection="0"/>
    <xf numFmtId="0" fontId="28" fillId="26" borderId="10" applyNumberFormat="0" applyFont="0" applyAlignment="0" applyProtection="0"/>
    <xf numFmtId="0" fontId="48" fillId="21" borderId="11" applyNumberFormat="0" applyAlignment="0" applyProtection="0"/>
    <xf numFmtId="0" fontId="59" fillId="0" borderId="0" applyNumberFormat="0" applyFill="0" applyBorder="0" applyAlignment="0" applyProtection="0"/>
    <xf numFmtId="0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1" fillId="5" borderId="0" applyNumberFormat="0" applyBorder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center"/>
    </xf>
    <xf numFmtId="0" fontId="42" fillId="0" borderId="0"/>
    <xf numFmtId="0" fontId="91" fillId="0" borderId="0" applyNumberFormat="0" applyFill="0" applyBorder="0" applyAlignment="0" applyProtection="0">
      <alignment vertical="center"/>
    </xf>
    <xf numFmtId="0" fontId="93" fillId="0" borderId="0"/>
    <xf numFmtId="0" fontId="26" fillId="0" borderId="0" applyBorder="0" applyProtection="0"/>
    <xf numFmtId="0" fontId="41" fillId="8" borderId="1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1" fillId="8" borderId="1" applyNumberFormat="0" applyAlignment="0" applyProtection="0"/>
    <xf numFmtId="0" fontId="41" fillId="8" borderId="1" applyNumberFormat="0" applyAlignment="0" applyProtection="0"/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0" fontId="28" fillId="0" borderId="0">
      <alignment vertical="center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208" fontId="104" fillId="0" borderId="0"/>
    <xf numFmtId="208" fontId="104" fillId="0" borderId="0"/>
    <xf numFmtId="208" fontId="104" fillId="0" borderId="0"/>
    <xf numFmtId="208" fontId="104" fillId="0" borderId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/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42" fillId="0" borderId="0"/>
    <xf numFmtId="193" fontId="42" fillId="0" borderId="0"/>
    <xf numFmtId="193" fontId="42" fillId="0" borderId="0"/>
    <xf numFmtId="193" fontId="42" fillId="0" borderId="0"/>
    <xf numFmtId="0" fontId="42" fillId="0" borderId="0"/>
    <xf numFmtId="193" fontId="42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0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</cellStyleXfs>
  <cellXfs count="65">
    <xf numFmtId="178" fontId="0" fillId="0" borderId="0" xfId="0"/>
    <xf numFmtId="178" fontId="63" fillId="0" borderId="0" xfId="0" applyFont="1"/>
    <xf numFmtId="178" fontId="63" fillId="0" borderId="0" xfId="0" applyFont="1" applyAlignment="1">
      <alignment horizontal="center"/>
    </xf>
    <xf numFmtId="178" fontId="67" fillId="0" borderId="0" xfId="0" applyFont="1"/>
    <xf numFmtId="178" fontId="63" fillId="0" borderId="0" xfId="0" applyFont="1" applyAlignment="1">
      <alignment horizontal="left" vertical="center"/>
    </xf>
    <xf numFmtId="178" fontId="63" fillId="0" borderId="0" xfId="0" applyFont="1" applyAlignment="1">
      <alignment horizontal="left"/>
    </xf>
    <xf numFmtId="178" fontId="63" fillId="2" borderId="0" xfId="0" quotePrefix="1" applyFont="1" applyFill="1" applyAlignment="1">
      <alignment horizontal="center"/>
    </xf>
    <xf numFmtId="178" fontId="71" fillId="0" borderId="0" xfId="0" applyFont="1" applyAlignment="1">
      <alignment horizontal="center"/>
    </xf>
    <xf numFmtId="178" fontId="71" fillId="0" borderId="0" xfId="0" applyFont="1" applyAlignment="1">
      <alignment horizontal="left" vertical="center"/>
    </xf>
    <xf numFmtId="178" fontId="66" fillId="0" borderId="0" xfId="0" applyFont="1" applyAlignment="1">
      <alignment horizontal="left" vertical="center"/>
    </xf>
    <xf numFmtId="0" fontId="63" fillId="0" borderId="0" xfId="465" applyFont="1" applyAlignment="1">
      <alignment horizontal="left"/>
    </xf>
    <xf numFmtId="178" fontId="71" fillId="0" borderId="0" xfId="0" applyFont="1" applyAlignment="1">
      <alignment horizontal="left"/>
    </xf>
    <xf numFmtId="178" fontId="98" fillId="0" borderId="0" xfId="0" applyFont="1" applyAlignment="1">
      <alignment horizontal="center"/>
    </xf>
    <xf numFmtId="178" fontId="71" fillId="0" borderId="0" xfId="0" applyFont="1"/>
    <xf numFmtId="178" fontId="67" fillId="0" borderId="0" xfId="0" applyFont="1" applyAlignment="1">
      <alignment horizontal="left" vertical="center"/>
    </xf>
    <xf numFmtId="213" fontId="67" fillId="0" borderId="0" xfId="0" quotePrefix="1" applyNumberFormat="1" applyFont="1" applyAlignment="1">
      <alignment horizontal="left" vertical="center"/>
    </xf>
    <xf numFmtId="178" fontId="96" fillId="2" borderId="0" xfId="0" quotePrefix="1" applyFont="1" applyFill="1" applyAlignment="1">
      <alignment horizontal="center"/>
    </xf>
    <xf numFmtId="178" fontId="102" fillId="2" borderId="0" xfId="0" applyFont="1" applyFill="1" applyAlignment="1">
      <alignment horizontal="center"/>
    </xf>
    <xf numFmtId="178" fontId="70" fillId="2" borderId="0" xfId="0" quotePrefix="1" applyFont="1" applyFill="1" applyAlignment="1">
      <alignment horizontal="center"/>
    </xf>
    <xf numFmtId="178" fontId="70" fillId="0" borderId="0" xfId="0" quotePrefix="1" applyFont="1" applyAlignment="1">
      <alignment horizontal="center"/>
    </xf>
    <xf numFmtId="178" fontId="94" fillId="2" borderId="0" xfId="0" applyFont="1" applyFill="1" applyAlignment="1">
      <alignment horizontal="center"/>
    </xf>
    <xf numFmtId="178" fontId="70" fillId="2" borderId="0" xfId="0" applyFont="1" applyFill="1" applyAlignment="1">
      <alignment horizontal="center"/>
    </xf>
    <xf numFmtId="178" fontId="67" fillId="2" borderId="0" xfId="0" applyFont="1" applyFill="1" applyAlignment="1">
      <alignment horizontal="center"/>
    </xf>
    <xf numFmtId="178" fontId="95" fillId="2" borderId="0" xfId="0" applyFont="1" applyFill="1" applyAlignment="1">
      <alignment horizontal="left"/>
    </xf>
    <xf numFmtId="178" fontId="70" fillId="2" borderId="0" xfId="0" applyFont="1" applyFill="1" applyAlignment="1">
      <alignment horizontal="left"/>
    </xf>
    <xf numFmtId="178" fontId="67" fillId="2" borderId="0" xfId="0" applyFont="1" applyFill="1"/>
    <xf numFmtId="213" fontId="63" fillId="0" borderId="0" xfId="0" applyNumberFormat="1" applyFont="1" applyAlignment="1">
      <alignment horizontal="left" vertical="center"/>
    </xf>
    <xf numFmtId="178" fontId="71" fillId="2" borderId="0" xfId="0" applyFont="1" applyFill="1" applyAlignment="1">
      <alignment horizontal="center"/>
    </xf>
    <xf numFmtId="178" fontId="65" fillId="2" borderId="0" xfId="0" applyFont="1" applyFill="1"/>
    <xf numFmtId="213" fontId="71" fillId="0" borderId="0" xfId="0" applyNumberFormat="1" applyFont="1" applyAlignment="1">
      <alignment horizontal="left" vertical="center"/>
    </xf>
    <xf numFmtId="178" fontId="98" fillId="2" borderId="0" xfId="0" applyFont="1" applyFill="1" applyAlignment="1">
      <alignment horizontal="center"/>
    </xf>
    <xf numFmtId="179" fontId="98" fillId="2" borderId="0" xfId="0" quotePrefix="1" applyNumberFormat="1" applyFont="1" applyFill="1" applyAlignment="1">
      <alignment horizontal="center"/>
    </xf>
    <xf numFmtId="178" fontId="73" fillId="2" borderId="0" xfId="0" applyFont="1" applyFill="1" applyAlignment="1">
      <alignment horizontal="center"/>
    </xf>
    <xf numFmtId="178" fontId="63" fillId="2" borderId="0" xfId="0" applyFont="1" applyFill="1" applyAlignment="1">
      <alignment horizontal="center"/>
    </xf>
    <xf numFmtId="178" fontId="66" fillId="2" borderId="0" xfId="0" applyFont="1" applyFill="1"/>
    <xf numFmtId="178" fontId="98" fillId="2" borderId="0" xfId="0" quotePrefix="1" applyFont="1" applyFill="1" applyAlignment="1">
      <alignment horizontal="center"/>
    </xf>
    <xf numFmtId="178" fontId="63" fillId="2" borderId="0" xfId="0" applyFont="1" applyFill="1" applyAlignment="1">
      <alignment vertical="center"/>
    </xf>
    <xf numFmtId="178" fontId="66" fillId="0" borderId="0" xfId="0" applyFont="1"/>
    <xf numFmtId="213" fontId="66" fillId="0" borderId="0" xfId="0" applyNumberFormat="1" applyFont="1" applyAlignment="1">
      <alignment horizontal="left" vertical="center"/>
    </xf>
    <xf numFmtId="178" fontId="97" fillId="2" borderId="0" xfId="0" applyFont="1" applyFill="1" applyAlignment="1">
      <alignment horizontal="center"/>
    </xf>
    <xf numFmtId="178" fontId="62" fillId="2" borderId="0" xfId="0" applyFont="1" applyFill="1"/>
    <xf numFmtId="178" fontId="63" fillId="2" borderId="0" xfId="0" applyFont="1" applyFill="1"/>
    <xf numFmtId="178" fontId="68" fillId="2" borderId="0" xfId="0" applyFont="1" applyFill="1"/>
    <xf numFmtId="178" fontId="63" fillId="27" borderId="0" xfId="0" applyFont="1" applyFill="1" applyAlignment="1">
      <alignment horizontal="center"/>
    </xf>
    <xf numFmtId="178" fontId="71" fillId="27" borderId="0" xfId="0" applyFont="1" applyFill="1" applyAlignment="1">
      <alignment horizontal="center"/>
    </xf>
    <xf numFmtId="178" fontId="71" fillId="0" borderId="0" xfId="0" applyFont="1" applyAlignment="1">
      <alignment horizontal="center" vertical="center"/>
    </xf>
    <xf numFmtId="178" fontId="69" fillId="0" borderId="0" xfId="0" applyFont="1" applyAlignment="1">
      <alignment horizontal="left"/>
    </xf>
    <xf numFmtId="0" fontId="63" fillId="0" borderId="0" xfId="220" applyNumberFormat="1" applyFont="1" applyAlignment="1">
      <alignment horizontal="left" vertical="center"/>
    </xf>
    <xf numFmtId="178" fontId="71" fillId="0" borderId="0" xfId="0" applyFont="1" applyAlignment="1">
      <alignment horizontal="right"/>
    </xf>
    <xf numFmtId="15" fontId="70" fillId="2" borderId="0" xfId="0" applyNumberFormat="1" applyFont="1" applyFill="1" applyAlignment="1">
      <alignment horizontal="left"/>
    </xf>
    <xf numFmtId="178" fontId="99" fillId="0" borderId="0" xfId="0" applyFont="1" applyAlignment="1">
      <alignment horizontal="center"/>
    </xf>
    <xf numFmtId="178" fontId="97" fillId="0" borderId="0" xfId="0" applyFont="1" applyAlignment="1">
      <alignment horizontal="center"/>
    </xf>
    <xf numFmtId="178" fontId="72" fillId="0" borderId="0" xfId="0" applyFont="1" applyAlignment="1">
      <alignment horizontal="center"/>
    </xf>
    <xf numFmtId="178" fontId="68" fillId="0" borderId="0" xfId="0" applyFont="1" applyAlignment="1">
      <alignment horizontal="left" vertical="center"/>
    </xf>
    <xf numFmtId="178" fontId="103" fillId="2" borderId="0" xfId="0" applyFont="1" applyFill="1" applyAlignment="1">
      <alignment horizontal="center"/>
    </xf>
    <xf numFmtId="178" fontId="103" fillId="0" borderId="0" xfId="0" applyFont="1" applyAlignment="1">
      <alignment horizontal="center"/>
    </xf>
    <xf numFmtId="178" fontId="71" fillId="28" borderId="0" xfId="0" applyFont="1" applyFill="1" applyAlignment="1">
      <alignment horizontal="left"/>
    </xf>
    <xf numFmtId="178" fontId="71" fillId="28" borderId="0" xfId="0" applyFont="1" applyFill="1"/>
    <xf numFmtId="0" fontId="63" fillId="28" borderId="0" xfId="220" applyNumberFormat="1" applyFont="1" applyFill="1" applyAlignment="1">
      <alignment horizontal="left" vertical="center"/>
    </xf>
    <xf numFmtId="178" fontId="72" fillId="28" borderId="0" xfId="0" applyFont="1" applyFill="1" applyAlignment="1">
      <alignment horizontal="center"/>
    </xf>
    <xf numFmtId="178" fontId="101" fillId="0" borderId="0" xfId="0" applyFont="1" applyAlignment="1">
      <alignment horizontal="left"/>
    </xf>
    <xf numFmtId="178" fontId="103" fillId="2" borderId="0" xfId="0" applyFont="1" applyFill="1" applyAlignment="1">
      <alignment horizontal="center"/>
    </xf>
    <xf numFmtId="178" fontId="100" fillId="0" borderId="0" xfId="0" applyFont="1" applyAlignment="1">
      <alignment horizontal="center"/>
    </xf>
    <xf numFmtId="178" fontId="70" fillId="0" borderId="0" xfId="0" applyFont="1" applyAlignment="1">
      <alignment horizontal="center"/>
    </xf>
    <xf numFmtId="15" fontId="95" fillId="2" borderId="0" xfId="0" applyNumberFormat="1" applyFont="1" applyFill="1" applyAlignment="1">
      <alignment horizontal="left"/>
    </xf>
  </cellXfs>
  <cellStyles count="1993">
    <cellStyle name="_x0004_" xfId="272" xr:uid="{00000000-0005-0000-0000-000000000000}"/>
    <cellStyle name="_x0004_ 2" xfId="415" xr:uid="{00000000-0005-0000-0000-000001000000}"/>
    <cellStyle name="_x0004_ 2 2" xfId="616" xr:uid="{49B78D2F-DD0A-47FD-871B-B9C5434914DB}"/>
    <cellStyle name="_x0004_ 2 3" xfId="615" xr:uid="{A4D230E5-ABF9-4701-AEE0-40EECB2E7B55}"/>
    <cellStyle name="_x0004_ 3" xfId="617" xr:uid="{6DFB19BE-7DF1-4B6C-B07C-1CD507B5DD17}"/>
    <cellStyle name="_x0004_ 4" xfId="618" xr:uid="{03806311-CC65-4684-842E-1C87BE26193E}"/>
    <cellStyle name="_x0004_ 5" xfId="619" xr:uid="{2F788D76-6C40-4EB5-93CB-A231AB953E0C}"/>
    <cellStyle name="_x0004_ 6" xfId="620" xr:uid="{C4D01ECB-8455-47D2-8ACD-850646863053}"/>
    <cellStyle name="_x0004_ 7" xfId="621" xr:uid="{E083BA0D-19C0-434A-8B36-754E5B5477EB}"/>
    <cellStyle name="??_kc-elec system check list" xfId="273" xr:uid="{00000000-0005-0000-0000-000002000000}"/>
    <cellStyle name="_ET_STYLE_NoName_00_" xfId="274" xr:uid="{00000000-0005-0000-0000-000003000000}"/>
    <cellStyle name="_ET_STYLE_NoName_00_ 2" xfId="416" xr:uid="{00000000-0005-0000-0000-000004000000}"/>
    <cellStyle name="_ET_STYLE_NoName_00_ 2 2" xfId="623" xr:uid="{A0EE7957-3A77-4FDC-A922-6A688AF7F019}"/>
    <cellStyle name="_ET_STYLE_NoName_00_ 2 3" xfId="622" xr:uid="{9F465EE2-6561-4CD1-8E3C-D17D8E0947AE}"/>
    <cellStyle name="_ET_STYLE_NoName_00_ 3" xfId="624" xr:uid="{88018F51-400F-4022-84B3-08226F99347C}"/>
    <cellStyle name="_ET_STYLE_NoName_00_ 4" xfId="625" xr:uid="{9FD5B871-0E9E-4BAA-A0FF-CF635933E2AF}"/>
    <cellStyle name="_ET_STYLE_NoName_00_ 5" xfId="626" xr:uid="{F8143BD0-E74B-4D6B-84B5-D07C4A8AFF5C}"/>
    <cellStyle name="_ET_STYLE_NoName_00_ 6" xfId="627" xr:uid="{C2F4349B-9D71-419B-AAC4-6FF9ACE3FFC7}"/>
    <cellStyle name="_ET_STYLE_NoName_00_ 7" xfId="628" xr:uid="{DAFAAA35-5F99-4EFB-86D8-0104B53E0E7D}"/>
    <cellStyle name="20% - Accent1" xfId="275" xr:uid="{00000000-0005-0000-0000-000005000000}"/>
    <cellStyle name="20% - Accent1 2" xfId="2" xr:uid="{00000000-0005-0000-0000-000006000000}"/>
    <cellStyle name="20% - Accent1 2 2" xfId="176" xr:uid="{00000000-0005-0000-0000-000007000000}"/>
    <cellStyle name="20% - Accent1 2 2 2" xfId="629" xr:uid="{A8226A67-1610-468F-9169-B14A59BEC936}"/>
    <cellStyle name="20% - Accent1 3" xfId="417" xr:uid="{00000000-0005-0000-0000-000008000000}"/>
    <cellStyle name="20% - Accent1 3 2" xfId="630" xr:uid="{CF26F736-F965-4789-826E-199490E8BFF2}"/>
    <cellStyle name="20% - Accent1 4" xfId="631" xr:uid="{3A2B1491-4C7F-4CE3-A743-C5C0BAFE395A}"/>
    <cellStyle name="20% - Accent1 5" xfId="632" xr:uid="{2788B09B-9092-421C-BA9D-AA58A5C88522}"/>
    <cellStyle name="20% - Accent1 6" xfId="633" xr:uid="{B4872F7C-BEB0-47C1-84C1-A7369E9EAF39}"/>
    <cellStyle name="20% - Accent1 7" xfId="634" xr:uid="{C3D58A8F-6BD4-46BF-975C-DBF8B22FE476}"/>
    <cellStyle name="20% - Accent2" xfId="276" xr:uid="{00000000-0005-0000-0000-000009000000}"/>
    <cellStyle name="20% - Accent2 2" xfId="3" xr:uid="{00000000-0005-0000-0000-00000A000000}"/>
    <cellStyle name="20% - Accent2 2 2" xfId="177" xr:uid="{00000000-0005-0000-0000-00000B000000}"/>
    <cellStyle name="20% - Accent2 2 2 2" xfId="635" xr:uid="{AE44FD1C-FE0A-413F-84AF-D15422C501AF}"/>
    <cellStyle name="20% - Accent2 3" xfId="418" xr:uid="{00000000-0005-0000-0000-00000C000000}"/>
    <cellStyle name="20% - Accent2 3 2" xfId="636" xr:uid="{7F9FA777-C6B3-4103-BB55-FA8D70DF284F}"/>
    <cellStyle name="20% - Accent2 4" xfId="637" xr:uid="{B6DA7A0E-9013-4AE1-BF97-DE7BD2FB529E}"/>
    <cellStyle name="20% - Accent2 5" xfId="638" xr:uid="{C6D06906-6159-400D-B341-AF7789CA8567}"/>
    <cellStyle name="20% - Accent2 6" xfId="639" xr:uid="{DCD782FC-AD21-4D61-BCFB-6FEC4F966A13}"/>
    <cellStyle name="20% - Accent2 7" xfId="640" xr:uid="{DD0B77AA-B7E7-4BDF-8A6D-6A57311C93B2}"/>
    <cellStyle name="20% - Accent3" xfId="277" xr:uid="{00000000-0005-0000-0000-00000D000000}"/>
    <cellStyle name="20% - Accent3 2" xfId="4" xr:uid="{00000000-0005-0000-0000-00000E000000}"/>
    <cellStyle name="20% - Accent3 2 2" xfId="178" xr:uid="{00000000-0005-0000-0000-00000F000000}"/>
    <cellStyle name="20% - Accent3 2 2 2" xfId="641" xr:uid="{CA993CAA-2821-436A-A65F-8C9A21CC7BC9}"/>
    <cellStyle name="20% - Accent3 3" xfId="419" xr:uid="{00000000-0005-0000-0000-000010000000}"/>
    <cellStyle name="20% - Accent3 3 2" xfId="642" xr:uid="{607F63DB-1348-4296-A261-87B59C869C52}"/>
    <cellStyle name="20% - Accent3 4" xfId="643" xr:uid="{C5055966-2FEA-47CB-8D81-97BE05F041C5}"/>
    <cellStyle name="20% - Accent3 5" xfId="644" xr:uid="{426081B0-E68C-4997-AE12-42DF6478A9C0}"/>
    <cellStyle name="20% - Accent3 6" xfId="645" xr:uid="{360DC6CC-75F7-4AAA-B5AA-C96DC51F5A19}"/>
    <cellStyle name="20% - Accent3 7" xfId="646" xr:uid="{11CDF263-73DD-4C4A-A412-2CAEE58C47BF}"/>
    <cellStyle name="20% - Accent4" xfId="278" xr:uid="{00000000-0005-0000-0000-000011000000}"/>
    <cellStyle name="20% - Accent4 2" xfId="5" xr:uid="{00000000-0005-0000-0000-000012000000}"/>
    <cellStyle name="20% - Accent4 2 2" xfId="179" xr:uid="{00000000-0005-0000-0000-000013000000}"/>
    <cellStyle name="20% - Accent4 2 2 2" xfId="647" xr:uid="{AB000A26-C229-45F4-AC13-F73B80E25F88}"/>
    <cellStyle name="20% - Accent4 3" xfId="420" xr:uid="{00000000-0005-0000-0000-000014000000}"/>
    <cellStyle name="20% - Accent4 3 2" xfId="648" xr:uid="{D292A8E6-CFD6-4091-9D44-F6987929A2CD}"/>
    <cellStyle name="20% - Accent4 4" xfId="649" xr:uid="{449082AE-6D16-4E3C-86CB-B88CAAA98C52}"/>
    <cellStyle name="20% - Accent4 5" xfId="650" xr:uid="{AC724B32-9646-4074-BA12-1E99D28E06C1}"/>
    <cellStyle name="20% - Accent4 6" xfId="651" xr:uid="{F708145B-FC8C-4E3A-884D-3E51B78FDC11}"/>
    <cellStyle name="20% - Accent4 7" xfId="652" xr:uid="{DDBAB366-E593-4471-B01F-EDBAB8934DF4}"/>
    <cellStyle name="20% - Accent5" xfId="279" xr:uid="{00000000-0005-0000-0000-000015000000}"/>
    <cellStyle name="20% - Accent5 2" xfId="6" xr:uid="{00000000-0005-0000-0000-000016000000}"/>
    <cellStyle name="20% - Accent5 2 2" xfId="180" xr:uid="{00000000-0005-0000-0000-000017000000}"/>
    <cellStyle name="20% - Accent5 2 2 2" xfId="653" xr:uid="{5D33BCED-24DA-4C64-925D-2FB07FE9AB5A}"/>
    <cellStyle name="20% - Accent5 3" xfId="421" xr:uid="{00000000-0005-0000-0000-000018000000}"/>
    <cellStyle name="20% - Accent5 3 2" xfId="654" xr:uid="{6483ABEE-B882-436A-84FC-42A2E0A3E22E}"/>
    <cellStyle name="20% - Accent5 4" xfId="655" xr:uid="{94171C63-7654-4AA6-9412-525AD56D3B46}"/>
    <cellStyle name="20% - Accent5 5" xfId="656" xr:uid="{F755A2C8-C149-4CF6-8107-EE88B90EB188}"/>
    <cellStyle name="20% - Accent5 6" xfId="657" xr:uid="{9075A07A-F3AB-4525-B730-5EE6911CF42D}"/>
    <cellStyle name="20% - Accent5 7" xfId="658" xr:uid="{09E4FB49-F1E1-4727-A9A7-E08A996F686A}"/>
    <cellStyle name="20% - Accent6" xfId="280" xr:uid="{00000000-0005-0000-0000-000019000000}"/>
    <cellStyle name="20% - Accent6 2" xfId="7" xr:uid="{00000000-0005-0000-0000-00001A000000}"/>
    <cellStyle name="20% - Accent6 2 2" xfId="181" xr:uid="{00000000-0005-0000-0000-00001B000000}"/>
    <cellStyle name="20% - Accent6 2 2 2" xfId="659" xr:uid="{7F15159E-0DDE-47A3-A763-B05018E58ABB}"/>
    <cellStyle name="20% - Accent6 3" xfId="422" xr:uid="{00000000-0005-0000-0000-00001C000000}"/>
    <cellStyle name="20% - Accent6 3 2" xfId="660" xr:uid="{3D4F30C8-DF01-4E62-B73A-3F50D9B64686}"/>
    <cellStyle name="20% - Accent6 4" xfId="661" xr:uid="{14F97263-1F84-4472-9AD0-712FF46A25E2}"/>
    <cellStyle name="20% - Accent6 5" xfId="662" xr:uid="{1994FA9E-7342-48C1-A0A1-578CAF019B22}"/>
    <cellStyle name="20% - Accent6 6" xfId="663" xr:uid="{AD4D9B97-2901-4FF4-BB54-1F1E5E96FEB2}"/>
    <cellStyle name="20% - Accent6 7" xfId="664" xr:uid="{EBEADC76-4F60-4977-879C-65BFF50A85E9}"/>
    <cellStyle name="40% - Accent1" xfId="281" xr:uid="{00000000-0005-0000-0000-00001D000000}"/>
    <cellStyle name="40% - Accent1 2" xfId="8" xr:uid="{00000000-0005-0000-0000-00001E000000}"/>
    <cellStyle name="40% - Accent1 2 2" xfId="182" xr:uid="{00000000-0005-0000-0000-00001F000000}"/>
    <cellStyle name="40% - Accent1 2 2 2" xfId="665" xr:uid="{4BE51067-48D8-467A-ABC7-02833CB2847F}"/>
    <cellStyle name="40% - Accent1 3" xfId="423" xr:uid="{00000000-0005-0000-0000-000020000000}"/>
    <cellStyle name="40% - Accent1 3 2" xfId="666" xr:uid="{B35E114A-6B8A-4C20-B598-4055FC1E5864}"/>
    <cellStyle name="40% - Accent1 4" xfId="667" xr:uid="{6325CA75-19AF-45D0-9DFC-27AEC0700964}"/>
    <cellStyle name="40% - Accent1 5" xfId="668" xr:uid="{F85A1A04-9D9B-407E-8EB3-0B2D1F834185}"/>
    <cellStyle name="40% - Accent1 6" xfId="669" xr:uid="{53CFF0A5-975E-4FE2-8EA6-80C305CBF335}"/>
    <cellStyle name="40% - Accent1 7" xfId="670" xr:uid="{27D5C18D-CE92-45ED-8651-A15B8A2B626C}"/>
    <cellStyle name="40% - Accent2" xfId="282" xr:uid="{00000000-0005-0000-0000-000021000000}"/>
    <cellStyle name="40% - Accent2 2" xfId="9" xr:uid="{00000000-0005-0000-0000-000022000000}"/>
    <cellStyle name="40% - Accent2 2 2" xfId="183" xr:uid="{00000000-0005-0000-0000-000023000000}"/>
    <cellStyle name="40% - Accent2 2 2 2" xfId="671" xr:uid="{1549C029-7F22-457E-BD84-F1557AE7629D}"/>
    <cellStyle name="40% - Accent2 3" xfId="424" xr:uid="{00000000-0005-0000-0000-000024000000}"/>
    <cellStyle name="40% - Accent2 3 2" xfId="672" xr:uid="{29CB4CFA-D3A3-4570-833C-EC4D3EBCB9ED}"/>
    <cellStyle name="40% - Accent2 4" xfId="673" xr:uid="{A4A16C55-0811-4C86-869A-752A36D08521}"/>
    <cellStyle name="40% - Accent2 5" xfId="674" xr:uid="{C90D6D4B-33F4-46DC-8A46-62AE561985A3}"/>
    <cellStyle name="40% - Accent2 6" xfId="675" xr:uid="{916AA735-7018-482B-90B1-7601A894DD04}"/>
    <cellStyle name="40% - Accent2 7" xfId="676" xr:uid="{46BA8C02-BD74-40E5-9079-9FEB768474B9}"/>
    <cellStyle name="40% - Accent3" xfId="283" xr:uid="{00000000-0005-0000-0000-000025000000}"/>
    <cellStyle name="40% - Accent3 2" xfId="10" xr:uid="{00000000-0005-0000-0000-000026000000}"/>
    <cellStyle name="40% - Accent3 2 2" xfId="184" xr:uid="{00000000-0005-0000-0000-000027000000}"/>
    <cellStyle name="40% - Accent3 2 2 2" xfId="677" xr:uid="{210C2120-BA55-4153-B826-154F49A87791}"/>
    <cellStyle name="40% - Accent3 3" xfId="425" xr:uid="{00000000-0005-0000-0000-000028000000}"/>
    <cellStyle name="40% - Accent3 3 2" xfId="678" xr:uid="{1FF9854A-9051-46FA-91BE-8B22C601B51F}"/>
    <cellStyle name="40% - Accent3 4" xfId="679" xr:uid="{2C03231C-5AF9-4DE2-B7AD-A7E293D34E49}"/>
    <cellStyle name="40% - Accent3 5" xfId="680" xr:uid="{7A6D377B-5F71-4F4F-9BB1-8FE9D1F5F11D}"/>
    <cellStyle name="40% - Accent3 6" xfId="681" xr:uid="{72E146C2-3CD5-49D5-BAF2-B148055CF163}"/>
    <cellStyle name="40% - Accent3 7" xfId="682" xr:uid="{29182FCF-FDB8-4028-BC04-EEB1DF78AD54}"/>
    <cellStyle name="40% - Accent4" xfId="284" xr:uid="{00000000-0005-0000-0000-000029000000}"/>
    <cellStyle name="40% - Accent4 2" xfId="11" xr:uid="{00000000-0005-0000-0000-00002A000000}"/>
    <cellStyle name="40% - Accent4 2 2" xfId="185" xr:uid="{00000000-0005-0000-0000-00002B000000}"/>
    <cellStyle name="40% - Accent4 2 2 2" xfId="683" xr:uid="{D9191351-1D0F-48FF-81DA-C42C5E77302E}"/>
    <cellStyle name="40% - Accent4 3" xfId="426" xr:uid="{00000000-0005-0000-0000-00002C000000}"/>
    <cellStyle name="40% - Accent4 3 2" xfId="684" xr:uid="{EBEDBF9B-59E6-4B6C-98AD-FA21D2947E33}"/>
    <cellStyle name="40% - Accent4 4" xfId="685" xr:uid="{79CB5869-698B-4C14-9D38-CC9FBE5820B1}"/>
    <cellStyle name="40% - Accent4 5" xfId="686" xr:uid="{2413C4CC-EAE8-4472-8FF1-514980F430F7}"/>
    <cellStyle name="40% - Accent4 6" xfId="687" xr:uid="{83D33874-038C-4184-AE54-B418296CF015}"/>
    <cellStyle name="40% - Accent4 7" xfId="688" xr:uid="{279A7748-25AE-4782-A9B0-A76279E56E9D}"/>
    <cellStyle name="40% - Accent5" xfId="285" xr:uid="{00000000-0005-0000-0000-00002D000000}"/>
    <cellStyle name="40% - Accent5 2" xfId="12" xr:uid="{00000000-0005-0000-0000-00002E000000}"/>
    <cellStyle name="40% - Accent5 2 2" xfId="186" xr:uid="{00000000-0005-0000-0000-00002F000000}"/>
    <cellStyle name="40% - Accent5 2 2 2" xfId="689" xr:uid="{D6020ABD-B602-4387-A811-BEB9846E85DD}"/>
    <cellStyle name="40% - Accent5 3" xfId="427" xr:uid="{00000000-0005-0000-0000-000030000000}"/>
    <cellStyle name="40% - Accent5 3 2" xfId="690" xr:uid="{C0BFC3DA-F47E-46CA-96C1-A41B2F783716}"/>
    <cellStyle name="40% - Accent5 4" xfId="691" xr:uid="{0C7E1337-E61A-4CFE-8EA3-BAE736811815}"/>
    <cellStyle name="40% - Accent5 5" xfId="692" xr:uid="{C28C0DBC-1B07-4B95-AB29-5BB64B607607}"/>
    <cellStyle name="40% - Accent5 6" xfId="693" xr:uid="{963ECC59-E423-4C6E-AAF8-981306AE3100}"/>
    <cellStyle name="40% - Accent5 7" xfId="694" xr:uid="{B94891BF-F9FF-47ED-85A5-9DDB7C62EF13}"/>
    <cellStyle name="40% - Accent6" xfId="286" xr:uid="{00000000-0005-0000-0000-000031000000}"/>
    <cellStyle name="40% - Accent6 2" xfId="13" xr:uid="{00000000-0005-0000-0000-000032000000}"/>
    <cellStyle name="40% - Accent6 2 2" xfId="187" xr:uid="{00000000-0005-0000-0000-000033000000}"/>
    <cellStyle name="40% - Accent6 2 2 2" xfId="695" xr:uid="{CC0736B0-91D0-4B36-853D-665DB388439D}"/>
    <cellStyle name="40% - Accent6 3" xfId="428" xr:uid="{00000000-0005-0000-0000-000034000000}"/>
    <cellStyle name="40% - Accent6 3 2" xfId="696" xr:uid="{3E3C3ED6-2909-4F04-8666-020C0240746F}"/>
    <cellStyle name="40% - Accent6 4" xfId="697" xr:uid="{8E71F30D-1DCD-4C9C-A0F4-4EA877A0C7B9}"/>
    <cellStyle name="40% - Accent6 5" xfId="698" xr:uid="{B2AADB8E-D955-4C71-8974-BC906817BA0E}"/>
    <cellStyle name="40% - Accent6 6" xfId="699" xr:uid="{9C7CF437-59DF-4F75-B441-A5C44ED58630}"/>
    <cellStyle name="40% - Accent6 7" xfId="700" xr:uid="{62813DAA-DE6D-42E3-A1D0-5EE2B4E62A8D}"/>
    <cellStyle name="60% - Accent1" xfId="287" xr:uid="{00000000-0005-0000-0000-000035000000}"/>
    <cellStyle name="60% - Accent1 2" xfId="14" xr:uid="{00000000-0005-0000-0000-000036000000}"/>
    <cellStyle name="60% - Accent1 2 2" xfId="188" xr:uid="{00000000-0005-0000-0000-000037000000}"/>
    <cellStyle name="60% - Accent1 2 2 2" xfId="701" xr:uid="{4F178BD4-7DC5-439F-AF96-391A0CE505AA}"/>
    <cellStyle name="60% - Accent1 3" xfId="429" xr:uid="{00000000-0005-0000-0000-000038000000}"/>
    <cellStyle name="60% - Accent1 3 2" xfId="702" xr:uid="{6FF2AAC0-E855-44FA-8A97-87BF070FBCEE}"/>
    <cellStyle name="60% - Accent1 4" xfId="703" xr:uid="{449EE71B-ECF5-4A4F-A19D-8753A4374312}"/>
    <cellStyle name="60% - Accent1 5" xfId="704" xr:uid="{24B4EE39-4AC1-4910-B5FE-C519F6DF4925}"/>
    <cellStyle name="60% - Accent1 6" xfId="705" xr:uid="{0D452B94-52F6-412F-AC4B-1B42E856F109}"/>
    <cellStyle name="60% - Accent1 7" xfId="706" xr:uid="{E8F74322-9A30-489F-BB35-4C608A69E6C0}"/>
    <cellStyle name="60% - Accent2" xfId="288" xr:uid="{00000000-0005-0000-0000-000039000000}"/>
    <cellStyle name="60% - Accent2 2" xfId="15" xr:uid="{00000000-0005-0000-0000-00003A000000}"/>
    <cellStyle name="60% - Accent2 2 2" xfId="189" xr:uid="{00000000-0005-0000-0000-00003B000000}"/>
    <cellStyle name="60% - Accent2 2 2 2" xfId="707" xr:uid="{31895E5C-1172-452C-8D58-D263FFC1502F}"/>
    <cellStyle name="60% - Accent2 3" xfId="430" xr:uid="{00000000-0005-0000-0000-00003C000000}"/>
    <cellStyle name="60% - Accent2 3 2" xfId="708" xr:uid="{437F73FB-36DF-457D-BA62-F0E05FAB7BFA}"/>
    <cellStyle name="60% - Accent2 4" xfId="709" xr:uid="{25298981-45A4-4E71-A811-56A80CBCDB18}"/>
    <cellStyle name="60% - Accent2 5" xfId="710" xr:uid="{460E42D1-11DF-469D-962C-9675ED6094DB}"/>
    <cellStyle name="60% - Accent2 6" xfId="711" xr:uid="{F7288D0F-19D2-4EA4-B425-64DE3F21F1E4}"/>
    <cellStyle name="60% - Accent2 7" xfId="712" xr:uid="{B09B782F-EA5B-4BEF-9F94-322FE928F2E6}"/>
    <cellStyle name="60% - Accent3" xfId="289" xr:uid="{00000000-0005-0000-0000-00003D000000}"/>
    <cellStyle name="60% - Accent3 2" xfId="16" xr:uid="{00000000-0005-0000-0000-00003E000000}"/>
    <cellStyle name="60% - Accent3 2 2" xfId="190" xr:uid="{00000000-0005-0000-0000-00003F000000}"/>
    <cellStyle name="60% - Accent3 2 2 2" xfId="713" xr:uid="{97D9B492-7326-41FA-A057-7C31A198F8FB}"/>
    <cellStyle name="60% - Accent3 3" xfId="431" xr:uid="{00000000-0005-0000-0000-000040000000}"/>
    <cellStyle name="60% - Accent3 3 2" xfId="714" xr:uid="{C4FE6DD0-B82E-4E77-B124-9FA62B1916F0}"/>
    <cellStyle name="60% - Accent3 4" xfId="715" xr:uid="{37B3B676-0886-45FA-8A41-203F14FD71B4}"/>
    <cellStyle name="60% - Accent3 5" xfId="716" xr:uid="{067A7D55-09AE-48B3-85EA-3763D7F632F8}"/>
    <cellStyle name="60% - Accent3 6" xfId="717" xr:uid="{C23BD2E1-B841-42C6-9906-DBABEEE8825F}"/>
    <cellStyle name="60% - Accent3 7" xfId="718" xr:uid="{123E383A-49BD-4108-B2B8-E6D57C9A01BA}"/>
    <cellStyle name="60% - Accent4" xfId="290" xr:uid="{00000000-0005-0000-0000-000041000000}"/>
    <cellStyle name="60% - Accent4 2" xfId="17" xr:uid="{00000000-0005-0000-0000-000042000000}"/>
    <cellStyle name="60% - Accent4 2 2" xfId="191" xr:uid="{00000000-0005-0000-0000-000043000000}"/>
    <cellStyle name="60% - Accent4 2 2 2" xfId="719" xr:uid="{A28F5126-A136-44E5-8666-BA572057CFD4}"/>
    <cellStyle name="60% - Accent4 3" xfId="432" xr:uid="{00000000-0005-0000-0000-000044000000}"/>
    <cellStyle name="60% - Accent4 3 2" xfId="720" xr:uid="{BA986A18-9AD8-4BAD-888B-80E985AF6564}"/>
    <cellStyle name="60% - Accent4 4" xfId="721" xr:uid="{A890D377-81FB-466A-A5D3-AF469D031037}"/>
    <cellStyle name="60% - Accent4 5" xfId="722" xr:uid="{59552DA8-BE7A-420E-AEED-491F62B484EC}"/>
    <cellStyle name="60% - Accent4 6" xfId="723" xr:uid="{9A893BD0-3477-4EA9-A424-6BABAC2A8BCE}"/>
    <cellStyle name="60% - Accent4 7" xfId="724" xr:uid="{798885CD-9B17-4373-893B-8992CAE74F00}"/>
    <cellStyle name="60% - Accent5" xfId="291" xr:uid="{00000000-0005-0000-0000-000045000000}"/>
    <cellStyle name="60% - Accent5 2" xfId="18" xr:uid="{00000000-0005-0000-0000-000046000000}"/>
    <cellStyle name="60% - Accent5 2 2" xfId="192" xr:uid="{00000000-0005-0000-0000-000047000000}"/>
    <cellStyle name="60% - Accent5 2 2 2" xfId="725" xr:uid="{B071A85D-14D7-4611-A2C1-ECFFE1056593}"/>
    <cellStyle name="60% - Accent5 3" xfId="433" xr:uid="{00000000-0005-0000-0000-000048000000}"/>
    <cellStyle name="60% - Accent5 3 2" xfId="726" xr:uid="{0EDFED92-495D-4735-9150-C3BEF3A84069}"/>
    <cellStyle name="60% - Accent5 4" xfId="727" xr:uid="{D7C04CEA-3221-4D3C-BF82-6DC690CF9573}"/>
    <cellStyle name="60% - Accent5 5" xfId="728" xr:uid="{A0B37374-445B-4E09-958B-B22944CE4099}"/>
    <cellStyle name="60% - Accent5 6" xfId="729" xr:uid="{4DA6E947-A138-41C1-9803-8806D3194C66}"/>
    <cellStyle name="60% - Accent5 7" xfId="730" xr:uid="{2E1FAABA-2DA1-4622-B542-4E1FE7F57441}"/>
    <cellStyle name="60% - Accent6" xfId="292" xr:uid="{00000000-0005-0000-0000-000049000000}"/>
    <cellStyle name="60% - Accent6 2" xfId="19" xr:uid="{00000000-0005-0000-0000-00004A000000}"/>
    <cellStyle name="60% - Accent6 2 2" xfId="193" xr:uid="{00000000-0005-0000-0000-00004B000000}"/>
    <cellStyle name="60% - Accent6 2 2 2" xfId="731" xr:uid="{3AA519A3-B590-4757-9671-E29E33193CD0}"/>
    <cellStyle name="60% - Accent6 3" xfId="434" xr:uid="{00000000-0005-0000-0000-00004C000000}"/>
    <cellStyle name="60% - Accent6 3 2" xfId="732" xr:uid="{3FF99664-5ED8-446F-9EBE-2C2E5BA7EA41}"/>
    <cellStyle name="60% - Accent6 4" xfId="733" xr:uid="{C8AF8020-CC97-44C5-9B3F-ECD44FD0F50D}"/>
    <cellStyle name="60% - Accent6 5" xfId="734" xr:uid="{20671FC0-5D91-4F65-BCF9-308DE9F29671}"/>
    <cellStyle name="60% - Accent6 6" xfId="735" xr:uid="{C1EB9B6D-3719-4DA2-BA91-4E157779F3DE}"/>
    <cellStyle name="60% - Accent6 7" xfId="736" xr:uid="{40F06487-D864-4E71-982C-E6B629EC7A5F}"/>
    <cellStyle name="Accent1" xfId="293" xr:uid="{00000000-0005-0000-0000-00004D000000}"/>
    <cellStyle name="Accent1 2" xfId="20" xr:uid="{00000000-0005-0000-0000-00004E000000}"/>
    <cellStyle name="Accent1 2 2" xfId="194" xr:uid="{00000000-0005-0000-0000-00004F000000}"/>
    <cellStyle name="Accent1 2 2 2" xfId="737" xr:uid="{5ACA86F4-CA68-4D41-A001-FA6C475A569B}"/>
    <cellStyle name="Accent1 3" xfId="435" xr:uid="{00000000-0005-0000-0000-000050000000}"/>
    <cellStyle name="Accent1 3 2" xfId="738" xr:uid="{CF6D4465-B25A-4953-8D77-97F25365E0C2}"/>
    <cellStyle name="Accent1 4" xfId="739" xr:uid="{BB3B105C-6566-4DED-B570-8360F1D8D6D4}"/>
    <cellStyle name="Accent1 5" xfId="740" xr:uid="{C6D6A930-C68D-456E-A442-3E90C0D54509}"/>
    <cellStyle name="Accent1 6" xfId="741" xr:uid="{B0FEE128-6531-4949-BBE0-892E6FCE8553}"/>
    <cellStyle name="Accent1 7" xfId="742" xr:uid="{65B76DC7-ADBC-4370-AA22-1C2A4B754A43}"/>
    <cellStyle name="Accent2" xfId="294" xr:uid="{00000000-0005-0000-0000-000051000000}"/>
    <cellStyle name="Accent2 2" xfId="21" xr:uid="{00000000-0005-0000-0000-000052000000}"/>
    <cellStyle name="Accent2 2 2" xfId="195" xr:uid="{00000000-0005-0000-0000-000053000000}"/>
    <cellStyle name="Accent2 2 2 2" xfId="743" xr:uid="{5CCCFDBF-5DE8-4965-90E5-2803C134F28D}"/>
    <cellStyle name="Accent2 3" xfId="436" xr:uid="{00000000-0005-0000-0000-000054000000}"/>
    <cellStyle name="Accent2 3 2" xfId="744" xr:uid="{F07E7D7B-9826-4300-B749-D52C87CE99E3}"/>
    <cellStyle name="Accent2 4" xfId="745" xr:uid="{C2090F7F-D5E3-4EAD-A96D-FDA3B92B0D69}"/>
    <cellStyle name="Accent2 5" xfId="746" xr:uid="{FC28B715-268F-4592-A5BA-37880C53E7B7}"/>
    <cellStyle name="Accent2 6" xfId="747" xr:uid="{B67B2429-0C46-429E-9327-42872CD0C7EE}"/>
    <cellStyle name="Accent2 7" xfId="748" xr:uid="{CE679BD9-A228-40A6-83A2-10AC1EA8B3B5}"/>
    <cellStyle name="Accent3" xfId="295" xr:uid="{00000000-0005-0000-0000-000055000000}"/>
    <cellStyle name="Accent3 2" xfId="22" xr:uid="{00000000-0005-0000-0000-000056000000}"/>
    <cellStyle name="Accent3 2 2" xfId="196" xr:uid="{00000000-0005-0000-0000-000057000000}"/>
    <cellStyle name="Accent3 2 2 2" xfId="749" xr:uid="{7D98E3C5-2DBF-4CC3-ADC6-89C9E587048B}"/>
    <cellStyle name="Accent3 3" xfId="437" xr:uid="{00000000-0005-0000-0000-000058000000}"/>
    <cellStyle name="Accent3 3 2" xfId="750" xr:uid="{F38673F3-6A80-4C03-987F-E6CC1EBD879B}"/>
    <cellStyle name="Accent3 4" xfId="751" xr:uid="{BF42C7C4-9D37-4A35-8E41-21470C0DD1FE}"/>
    <cellStyle name="Accent3 5" xfId="752" xr:uid="{0E8E8B6B-B1C6-4ED1-9C12-AA11D8DAAE1A}"/>
    <cellStyle name="Accent3 6" xfId="753" xr:uid="{46ED18B5-7B48-4E15-87C9-01500DFE2803}"/>
    <cellStyle name="Accent3 7" xfId="754" xr:uid="{1E27F9E0-86AB-4FFD-A523-BB6561EE548B}"/>
    <cellStyle name="Accent4" xfId="296" xr:uid="{00000000-0005-0000-0000-000059000000}"/>
    <cellStyle name="Accent4 2" xfId="23" xr:uid="{00000000-0005-0000-0000-00005A000000}"/>
    <cellStyle name="Accent4 2 2" xfId="197" xr:uid="{00000000-0005-0000-0000-00005B000000}"/>
    <cellStyle name="Accent4 2 2 2" xfId="755" xr:uid="{82C5488A-12E9-4CFA-B49E-EDAC61E662F4}"/>
    <cellStyle name="Accent4 3" xfId="438" xr:uid="{00000000-0005-0000-0000-00005C000000}"/>
    <cellStyle name="Accent4 3 2" xfId="756" xr:uid="{20AD58D5-5AE3-4397-809B-1B5142691985}"/>
    <cellStyle name="Accent4 4" xfId="757" xr:uid="{39DAA6B6-5535-44D9-96AF-391D441B6085}"/>
    <cellStyle name="Accent4 5" xfId="758" xr:uid="{5BFAF0AD-2D6F-45C0-B0C7-56F573BDD291}"/>
    <cellStyle name="Accent4 6" xfId="759" xr:uid="{7CB55BEA-71CE-47B9-A243-AB5BB99BD0FC}"/>
    <cellStyle name="Accent4 7" xfId="760" xr:uid="{50166E4D-E42D-4DB3-B546-8FCA89E89F7D}"/>
    <cellStyle name="Accent5" xfId="297" xr:uid="{00000000-0005-0000-0000-00005D000000}"/>
    <cellStyle name="Accent5 2" xfId="24" xr:uid="{00000000-0005-0000-0000-00005E000000}"/>
    <cellStyle name="Accent5 2 2" xfId="198" xr:uid="{00000000-0005-0000-0000-00005F000000}"/>
    <cellStyle name="Accent5 2 2 2" xfId="761" xr:uid="{6357A383-1799-451B-A7E5-C0055140F44A}"/>
    <cellStyle name="Accent5 3" xfId="439" xr:uid="{00000000-0005-0000-0000-000060000000}"/>
    <cellStyle name="Accent5 3 2" xfId="762" xr:uid="{322FB47B-DF78-4F5D-A7E9-4CDA3369868A}"/>
    <cellStyle name="Accent5 4" xfId="763" xr:uid="{4433CFC5-FF07-4D71-9F24-9C298325D654}"/>
    <cellStyle name="Accent5 5" xfId="764" xr:uid="{4C3FDE74-9848-4491-BD0C-C3AA236B9250}"/>
    <cellStyle name="Accent5 6" xfId="765" xr:uid="{09A4CED9-3055-4EF1-9A7F-6553234BFC7B}"/>
    <cellStyle name="Accent5 7" xfId="766" xr:uid="{EB81BDD3-EC3B-4D75-8CED-AD02C47D2D9C}"/>
    <cellStyle name="Accent6" xfId="298" xr:uid="{00000000-0005-0000-0000-000061000000}"/>
    <cellStyle name="Accent6 2" xfId="25" xr:uid="{00000000-0005-0000-0000-000062000000}"/>
    <cellStyle name="Accent6 2 2" xfId="199" xr:uid="{00000000-0005-0000-0000-000063000000}"/>
    <cellStyle name="Accent6 2 2 2" xfId="767" xr:uid="{0D31544A-65E0-4E59-8861-A8C44CD40E65}"/>
    <cellStyle name="Accent6 3" xfId="440" xr:uid="{00000000-0005-0000-0000-000064000000}"/>
    <cellStyle name="Accent6 3 2" xfId="768" xr:uid="{3653CAA9-8AF1-4E71-8525-9B7DDA67CF11}"/>
    <cellStyle name="Accent6 4" xfId="769" xr:uid="{AB13FE1B-1868-4D29-9B4A-C31856DFD083}"/>
    <cellStyle name="Accent6 5" xfId="770" xr:uid="{31EE1EDE-1D5B-4B1D-A7E6-A87597404EB0}"/>
    <cellStyle name="Accent6 6" xfId="771" xr:uid="{CD1FF712-4E9D-46BD-9CF7-8FB86905AECF}"/>
    <cellStyle name="Accent6 7" xfId="772" xr:uid="{80EE84EB-00F3-44FD-83AA-1AAFE4096A8E}"/>
    <cellStyle name="AeE­ [0]_INQUIRY ¿μ¾÷AßAø " xfId="299" xr:uid="{00000000-0005-0000-0000-000065000000}"/>
    <cellStyle name="AeE­_INQUIRY ¿μ¾÷AßAø " xfId="300" xr:uid="{00000000-0005-0000-0000-000066000000}"/>
    <cellStyle name="AÞ¸¶ [0]_INQUIRY ¿?¾÷AßAø " xfId="301" xr:uid="{00000000-0005-0000-0000-000067000000}"/>
    <cellStyle name="AÞ¸¶_INQUIRY ¿?¾÷AßAø " xfId="302" xr:uid="{00000000-0005-0000-0000-000068000000}"/>
    <cellStyle name="Bad" xfId="303" xr:uid="{00000000-0005-0000-0000-000069000000}"/>
    <cellStyle name="Bad 2" xfId="26" xr:uid="{00000000-0005-0000-0000-00006A000000}"/>
    <cellStyle name="Bad 2 2" xfId="200" xr:uid="{00000000-0005-0000-0000-00006B000000}"/>
    <cellStyle name="Bad 2 2 2" xfId="773" xr:uid="{003A2C7E-8D7A-457D-A9D5-BF72417B024D}"/>
    <cellStyle name="Bad 3" xfId="441" xr:uid="{00000000-0005-0000-0000-00006C000000}"/>
    <cellStyle name="Bad 3 2" xfId="774" xr:uid="{7DD32FEF-92C1-4A9E-8A2E-0343FAE4E9AB}"/>
    <cellStyle name="Bad 4" xfId="775" xr:uid="{C5A5AC11-7073-4CBE-A115-2B9D10C5061C}"/>
    <cellStyle name="Bad 5" xfId="776" xr:uid="{3191FBCC-C229-4D86-9388-162F9F5DC875}"/>
    <cellStyle name="Bad 6" xfId="777" xr:uid="{39FE777E-4D55-4317-9C3F-695A964D52F1}"/>
    <cellStyle name="Bad 7" xfId="778" xr:uid="{CFE23D5B-DB25-498D-B7A1-B41AEA5BF020}"/>
    <cellStyle name="C?AØ_¿?¾÷CoE² " xfId="304" xr:uid="{00000000-0005-0000-0000-00006D000000}"/>
    <cellStyle name="C￥AØ_¿μ¾÷CoE² " xfId="305" xr:uid="{00000000-0005-0000-0000-00006E000000}"/>
    <cellStyle name="Calc Currency (0)" xfId="27" xr:uid="{00000000-0005-0000-0000-00006F000000}"/>
    <cellStyle name="Calc Currency (0) 2" xfId="306" xr:uid="{00000000-0005-0000-0000-000070000000}"/>
    <cellStyle name="Calc Currency (2)" xfId="28" xr:uid="{00000000-0005-0000-0000-000071000000}"/>
    <cellStyle name="Calc Percent (0)" xfId="29" xr:uid="{00000000-0005-0000-0000-000072000000}"/>
    <cellStyle name="Calc Percent (1)" xfId="30" xr:uid="{00000000-0005-0000-0000-000073000000}"/>
    <cellStyle name="Calc Percent (2)" xfId="31" xr:uid="{00000000-0005-0000-0000-000074000000}"/>
    <cellStyle name="Calc Units (0)" xfId="32" xr:uid="{00000000-0005-0000-0000-000075000000}"/>
    <cellStyle name="Calc Units (1)" xfId="33" xr:uid="{00000000-0005-0000-0000-000076000000}"/>
    <cellStyle name="Calc Units (2)" xfId="34" xr:uid="{00000000-0005-0000-0000-000077000000}"/>
    <cellStyle name="Calculation" xfId="307" xr:uid="{00000000-0005-0000-0000-000078000000}"/>
    <cellStyle name="Calculation 2" xfId="35" xr:uid="{00000000-0005-0000-0000-000079000000}"/>
    <cellStyle name="Calculation 2 2" xfId="201" xr:uid="{00000000-0005-0000-0000-00007A000000}"/>
    <cellStyle name="Calculation 2 2 2" xfId="779" xr:uid="{F860C884-3CED-4819-BB93-6978E2A5E137}"/>
    <cellStyle name="Calculation 3" xfId="442" xr:uid="{00000000-0005-0000-0000-00007B000000}"/>
    <cellStyle name="Calculation 3 2" xfId="780" xr:uid="{449A2BBA-C0B1-459B-9115-9320FE0D8DE5}"/>
    <cellStyle name="Calculation 4" xfId="781" xr:uid="{A37BAB3D-B74B-41C4-8270-15CDD27B7E70}"/>
    <cellStyle name="Calculation 5" xfId="782" xr:uid="{A96C5EA8-C217-4504-8DB1-0DC149B6765C}"/>
    <cellStyle name="Calculation 6" xfId="783" xr:uid="{4C15687A-7EBD-4511-AF8C-B5913FD16164}"/>
    <cellStyle name="Calculation 7" xfId="784" xr:uid="{8B40C818-34EC-4140-8627-54423DD51EEE}"/>
    <cellStyle name="Check Cell" xfId="308" xr:uid="{00000000-0005-0000-0000-00007C000000}"/>
    <cellStyle name="Check Cell 2" xfId="36" xr:uid="{00000000-0005-0000-0000-00007D000000}"/>
    <cellStyle name="Check Cell 2 2" xfId="202" xr:uid="{00000000-0005-0000-0000-00007E000000}"/>
    <cellStyle name="Check Cell 2 2 2" xfId="785" xr:uid="{4CEFCCEC-CFF6-4240-B465-186DD542A435}"/>
    <cellStyle name="Check Cell 3" xfId="443" xr:uid="{00000000-0005-0000-0000-00007F000000}"/>
    <cellStyle name="Check Cell 3 2" xfId="786" xr:uid="{E33ADF8A-E462-4FD3-9F69-CF46DD4952CE}"/>
    <cellStyle name="Check Cell 4" xfId="787" xr:uid="{264C0BA9-579A-436A-A3E3-D8E34C37E243}"/>
    <cellStyle name="Check Cell 5" xfId="788" xr:uid="{99BA7434-D02F-48EE-A2B1-E846E3063E15}"/>
    <cellStyle name="Check Cell 6" xfId="789" xr:uid="{5A85F70E-0DCE-4E8F-B0AA-2D49FBAD4A71}"/>
    <cellStyle name="Check Cell 7" xfId="790" xr:uid="{3A4FD881-297E-4110-9B4F-2836839BAA29}"/>
    <cellStyle name="Comma [00]" xfId="37" xr:uid="{00000000-0005-0000-0000-000080000000}"/>
    <cellStyle name="Comma0" xfId="309" xr:uid="{00000000-0005-0000-0000-000081000000}"/>
    <cellStyle name="Copied" xfId="310" xr:uid="{00000000-0005-0000-0000-000082000000}"/>
    <cellStyle name="Copied 2" xfId="444" xr:uid="{00000000-0005-0000-0000-000083000000}"/>
    <cellStyle name="Copied 2 2" xfId="792" xr:uid="{DA54FBEE-1E60-4B91-8330-BA49C4C99923}"/>
    <cellStyle name="Copied 2 3" xfId="791" xr:uid="{3D7E1F6F-D98C-4BAB-8D34-F284104315A6}"/>
    <cellStyle name="Copied 3" xfId="793" xr:uid="{AF550483-DA80-4BCD-9D57-9F7FACFDCF14}"/>
    <cellStyle name="Copied 4" xfId="794" xr:uid="{4F3ECCC9-3BC7-4068-85E8-FD6627D60B7D}"/>
    <cellStyle name="Copied 5" xfId="795" xr:uid="{8B24B9BB-E059-4F7D-B094-8DE45844458F}"/>
    <cellStyle name="Copied 6" xfId="796" xr:uid="{579227A4-9DD1-422E-82DD-364A5A913DE0}"/>
    <cellStyle name="Copied 7" xfId="797" xr:uid="{5FA44567-A045-4307-8808-80D624ED3526}"/>
    <cellStyle name="Currency [00]" xfId="38" xr:uid="{00000000-0005-0000-0000-000084000000}"/>
    <cellStyle name="Currency 2" xfId="239" xr:uid="{00000000-0005-0000-0000-000085000000}"/>
    <cellStyle name="Currency 2 2" xfId="240" xr:uid="{00000000-0005-0000-0000-000086000000}"/>
    <cellStyle name="Currency 3" xfId="241" xr:uid="{00000000-0005-0000-0000-000087000000}"/>
    <cellStyle name="Currency 4" xfId="242" xr:uid="{00000000-0005-0000-0000-000088000000}"/>
    <cellStyle name="Currency0" xfId="311" xr:uid="{00000000-0005-0000-0000-000089000000}"/>
    <cellStyle name="Date" xfId="243" xr:uid="{00000000-0005-0000-0000-00008A000000}"/>
    <cellStyle name="Date 2" xfId="312" xr:uid="{00000000-0005-0000-0000-00008B000000}"/>
    <cellStyle name="Date 2 2" xfId="798" xr:uid="{E23CABC8-DC87-494C-8EC9-3C583A644E32}"/>
    <cellStyle name="Date 3" xfId="445" xr:uid="{00000000-0005-0000-0000-00008C000000}"/>
    <cellStyle name="Date 3 2" xfId="799" xr:uid="{175F65E1-E585-4904-839F-FFD906D5AB08}"/>
    <cellStyle name="Date 4" xfId="800" xr:uid="{9CEB71ED-3988-4F42-BFD5-B56F23739F32}"/>
    <cellStyle name="Date 5" xfId="801" xr:uid="{1695D68D-6673-4C96-87D0-D10D1C74B71A}"/>
    <cellStyle name="Date 6" xfId="802" xr:uid="{F0D89A00-9C60-4E0B-9EDC-88B98788B44C}"/>
    <cellStyle name="Date 7" xfId="803" xr:uid="{F658C02D-686C-42BD-B995-3415A73BEBD8}"/>
    <cellStyle name="Date Short" xfId="39" xr:uid="{00000000-0005-0000-0000-00008D000000}"/>
    <cellStyle name="Enter Currency (0)" xfId="40" xr:uid="{00000000-0005-0000-0000-00008E000000}"/>
    <cellStyle name="Enter Currency (2)" xfId="41" xr:uid="{00000000-0005-0000-0000-00008F000000}"/>
    <cellStyle name="Enter Units (0)" xfId="42" xr:uid="{00000000-0005-0000-0000-000090000000}"/>
    <cellStyle name="Enter Units (1)" xfId="43" xr:uid="{00000000-0005-0000-0000-000091000000}"/>
    <cellStyle name="Enter Units (2)" xfId="44" xr:uid="{00000000-0005-0000-0000-000092000000}"/>
    <cellStyle name="Entered" xfId="313" xr:uid="{00000000-0005-0000-0000-000093000000}"/>
    <cellStyle name="Entered 2" xfId="446" xr:uid="{00000000-0005-0000-0000-000094000000}"/>
    <cellStyle name="Entered 2 2" xfId="805" xr:uid="{12CC3206-B326-4894-A446-6509D1011CAC}"/>
    <cellStyle name="Entered 2 3" xfId="804" xr:uid="{95D123E8-C724-4D13-BF1D-DD8FB8605F4B}"/>
    <cellStyle name="Entered 3" xfId="806" xr:uid="{A6DC8CE3-560A-479E-B494-D62048BA3FDB}"/>
    <cellStyle name="Entered 4" xfId="807" xr:uid="{5BF55895-9B66-45C5-A3B7-F8DBF3054782}"/>
    <cellStyle name="Entered 5" xfId="808" xr:uid="{225D822E-CE43-44A1-AB2F-EB51BF1AB812}"/>
    <cellStyle name="Entered 6" xfId="809" xr:uid="{141A511C-A3C1-4B10-A1BE-C1A52B245B0F}"/>
    <cellStyle name="Entered 7" xfId="810" xr:uid="{0A78D1F1-E3C4-44C0-9A62-71576D68594C}"/>
    <cellStyle name="Excel.Chart" xfId="314" xr:uid="{00000000-0005-0000-0000-000095000000}"/>
    <cellStyle name="Excel.Chart 2" xfId="447" xr:uid="{00000000-0005-0000-0000-000096000000}"/>
    <cellStyle name="Excel.Chart 2 2" xfId="812" xr:uid="{8A969ECF-72C5-49C5-ACD2-DAEDD7125743}"/>
    <cellStyle name="Excel.Chart 2 3" xfId="811" xr:uid="{809EA5D0-5F55-48D1-B579-68439B08B4BA}"/>
    <cellStyle name="Excel.Chart 3" xfId="813" xr:uid="{48B2D11E-411D-46A5-952C-1341AE07915B}"/>
    <cellStyle name="Excel.Chart 4" xfId="814" xr:uid="{4F9084AF-0DCA-4F92-9361-E8FC33E9BBCC}"/>
    <cellStyle name="Excel.Chart 5" xfId="815" xr:uid="{661D199C-F237-4346-B86A-7470B68BA75E}"/>
    <cellStyle name="Excel.Chart 6" xfId="816" xr:uid="{0655FDEC-268D-4F04-BFE2-BCCBCB3A2BA5}"/>
    <cellStyle name="Excel.Chart 7" xfId="817" xr:uid="{02A05449-EB63-4E23-AB6D-EEDF61D29D2C}"/>
    <cellStyle name="Explanatory Text" xfId="315" xr:uid="{00000000-0005-0000-0000-000097000000}"/>
    <cellStyle name="Explanatory Text 2" xfId="45" xr:uid="{00000000-0005-0000-0000-000098000000}"/>
    <cellStyle name="Explanatory Text 2 2" xfId="203" xr:uid="{00000000-0005-0000-0000-000099000000}"/>
    <cellStyle name="Explanatory Text 2 2 2" xfId="818" xr:uid="{9C821FB9-E146-4580-B13F-C91E283303D3}"/>
    <cellStyle name="Explanatory Text 3" xfId="448" xr:uid="{00000000-0005-0000-0000-00009A000000}"/>
    <cellStyle name="Explanatory Text 3 2" xfId="819" xr:uid="{C978404F-3EE2-4A1C-8BC7-FCFC492B2F4C}"/>
    <cellStyle name="Explanatory Text 4" xfId="820" xr:uid="{CB615CB0-F03B-48CF-9391-C26E7C757DB4}"/>
    <cellStyle name="Explanatory Text 5" xfId="821" xr:uid="{48FD7622-8991-4E3D-9371-34CB070D1044}"/>
    <cellStyle name="Explanatory Text 6" xfId="822" xr:uid="{8469C74C-6B0B-4E56-B750-799890ACB7B2}"/>
    <cellStyle name="Explanatory Text 7" xfId="823" xr:uid="{51F0DFFC-D206-4EDB-9627-FD75B34909F4}"/>
    <cellStyle name="Fixed" xfId="244" xr:uid="{00000000-0005-0000-0000-00009B000000}"/>
    <cellStyle name="Fixed 2" xfId="316" xr:uid="{00000000-0005-0000-0000-00009C000000}"/>
    <cellStyle name="Good" xfId="317" xr:uid="{00000000-0005-0000-0000-00009D000000}"/>
    <cellStyle name="Good 2" xfId="46" xr:uid="{00000000-0005-0000-0000-00009E000000}"/>
    <cellStyle name="Good 2 2" xfId="204" xr:uid="{00000000-0005-0000-0000-00009F000000}"/>
    <cellStyle name="Good 2 2 2" xfId="824" xr:uid="{B498F5E1-86F7-4750-AA9A-72B66EFE929F}"/>
    <cellStyle name="Good 3" xfId="449" xr:uid="{00000000-0005-0000-0000-0000A0000000}"/>
    <cellStyle name="Good 3 2" xfId="825" xr:uid="{47433A20-4EF5-488E-8C57-89338F1E92B9}"/>
    <cellStyle name="Good 4" xfId="826" xr:uid="{3C80D2B5-381F-41E2-80F1-345F38A10462}"/>
    <cellStyle name="Good 5" xfId="827" xr:uid="{E255453A-8028-4922-9A4F-CC04BFAB3252}"/>
    <cellStyle name="Good 6" xfId="828" xr:uid="{EAD35CF7-3EF4-406D-B046-B9A4A36FFB3C}"/>
    <cellStyle name="Good 7" xfId="829" xr:uid="{04CA33F9-FD4E-4954-AE0F-55F2C11CD056}"/>
    <cellStyle name="Grey" xfId="47" xr:uid="{00000000-0005-0000-0000-0000A1000000}"/>
    <cellStyle name="Header1" xfId="48" xr:uid="{00000000-0005-0000-0000-0000A2000000}"/>
    <cellStyle name="Header1 2" xfId="450" xr:uid="{00000000-0005-0000-0000-0000A3000000}"/>
    <cellStyle name="Header1 2 2" xfId="831" xr:uid="{C14589E5-E327-400B-8C79-4F59E960A500}"/>
    <cellStyle name="Header1 2 3" xfId="830" xr:uid="{EF54A9DC-39E4-4CDF-8BE1-06DC338B2D99}"/>
    <cellStyle name="Header1 3" xfId="832" xr:uid="{9DDC1BF6-9A09-44D3-9474-47646D01E9DC}"/>
    <cellStyle name="Header1 4" xfId="833" xr:uid="{17C9B1D0-50DD-491F-BB02-1D8D7BC22A0C}"/>
    <cellStyle name="Header1 5" xfId="834" xr:uid="{D5B13C92-7537-4B66-956D-A75C5A16528E}"/>
    <cellStyle name="Header1 6" xfId="835" xr:uid="{B9B83259-3A4C-4CCC-824F-EB74DFF4F7D9}"/>
    <cellStyle name="Header1 7" xfId="836" xr:uid="{4AEF63EE-F5C1-4C61-A858-839A68AB21E9}"/>
    <cellStyle name="Header2" xfId="49" xr:uid="{00000000-0005-0000-0000-0000A4000000}"/>
    <cellStyle name="Header2 2" xfId="451" xr:uid="{00000000-0005-0000-0000-0000A5000000}"/>
    <cellStyle name="Header2 2 2" xfId="838" xr:uid="{B4DDB6E5-5CF4-47BA-8376-49FBCA5A3A07}"/>
    <cellStyle name="Header2 2 3" xfId="837" xr:uid="{2B2BECD5-3D0B-4EED-A2D2-2FC6A2AB986E}"/>
    <cellStyle name="Header2 3" xfId="839" xr:uid="{8650DE28-1B20-4902-A300-CE15D7820974}"/>
    <cellStyle name="Header2 4" xfId="840" xr:uid="{D2A3478F-C83A-4342-AE83-C1CB77E4ABFC}"/>
    <cellStyle name="Header2 5" xfId="841" xr:uid="{EF1FB89F-03DB-4D8E-843B-FF14181099AB}"/>
    <cellStyle name="Header2 6" xfId="842" xr:uid="{A0E96D5A-E4E8-4BB5-B3FE-E04755B1CBDE}"/>
    <cellStyle name="Header2 7" xfId="843" xr:uid="{ECB282E6-FF07-43F0-9A45-3CA878DB8632}"/>
    <cellStyle name="Heading 1" xfId="318" xr:uid="{00000000-0005-0000-0000-0000A6000000}"/>
    <cellStyle name="Heading 1 2" xfId="50" xr:uid="{00000000-0005-0000-0000-0000A7000000}"/>
    <cellStyle name="Heading 1 2 2" xfId="205" xr:uid="{00000000-0005-0000-0000-0000A8000000}"/>
    <cellStyle name="Heading 1 2 2 2" xfId="845" xr:uid="{A2E6472A-D990-4814-BB63-E78B78A6DC07}"/>
    <cellStyle name="Heading 1 2 3" xfId="844" xr:uid="{2130232D-D49C-465C-9C7F-4AE728FC9D87}"/>
    <cellStyle name="Heading 1 3" xfId="452" xr:uid="{00000000-0005-0000-0000-0000A9000000}"/>
    <cellStyle name="Heading 1 3 2" xfId="846" xr:uid="{B749236E-CCA4-466D-BD77-07DFDFD9ABE5}"/>
    <cellStyle name="Heading 1 4" xfId="847" xr:uid="{C068789F-D2E5-4C41-836D-A77240542D19}"/>
    <cellStyle name="Heading 1 5" xfId="848" xr:uid="{D522AF4A-855C-471F-9EE3-5054DA72BBEB}"/>
    <cellStyle name="Heading 1 6" xfId="849" xr:uid="{014E63CB-B290-4C72-850D-0CF05928139A}"/>
    <cellStyle name="Heading 1 7" xfId="850" xr:uid="{BCDF4827-6DB9-4C4F-9B8C-DE6A46E8F80E}"/>
    <cellStyle name="Heading 2" xfId="319" xr:uid="{00000000-0005-0000-0000-0000AA000000}"/>
    <cellStyle name="Heading 2 2" xfId="51" xr:uid="{00000000-0005-0000-0000-0000AB000000}"/>
    <cellStyle name="Heading 2 2 2" xfId="206" xr:uid="{00000000-0005-0000-0000-0000AC000000}"/>
    <cellStyle name="Heading 2 2 2 2" xfId="852" xr:uid="{C482863E-D907-488A-9EAC-CEEF452FF554}"/>
    <cellStyle name="Heading 2 2 3" xfId="851" xr:uid="{418CE8E3-30A7-4C52-8263-BE67DEB1D4F7}"/>
    <cellStyle name="Heading 2 3" xfId="453" xr:uid="{00000000-0005-0000-0000-0000AD000000}"/>
    <cellStyle name="Heading 2 3 2" xfId="853" xr:uid="{AEBC9E25-C512-4ABB-86BB-9330443A5786}"/>
    <cellStyle name="Heading 2 4" xfId="854" xr:uid="{753C28D5-7ED5-48A8-8834-5213CF01EDF7}"/>
    <cellStyle name="Heading 2 5" xfId="855" xr:uid="{3559A387-D623-418F-A0B9-EFE8D807EBC2}"/>
    <cellStyle name="Heading 2 6" xfId="856" xr:uid="{ECE6628E-05A8-4954-A61C-C2C792B77895}"/>
    <cellStyle name="Heading 2 7" xfId="857" xr:uid="{6FE9674C-B03F-4E5C-9A34-B2E50A8FD520}"/>
    <cellStyle name="Heading 3" xfId="320" xr:uid="{00000000-0005-0000-0000-0000AE000000}"/>
    <cellStyle name="Heading 3 2" xfId="52" xr:uid="{00000000-0005-0000-0000-0000AF000000}"/>
    <cellStyle name="Heading 3 2 2" xfId="207" xr:uid="{00000000-0005-0000-0000-0000B0000000}"/>
    <cellStyle name="Heading 3 2 2 2" xfId="858" xr:uid="{9BDE0E33-F1C0-46DA-AE0A-63E9C3143E7A}"/>
    <cellStyle name="Heading 3 3" xfId="454" xr:uid="{00000000-0005-0000-0000-0000B1000000}"/>
    <cellStyle name="Heading 3 3 2" xfId="859" xr:uid="{8C1F2516-4F4C-4EE3-BBE7-8BCC3B43D44F}"/>
    <cellStyle name="Heading 3 4" xfId="860" xr:uid="{738E8C42-7FD7-456C-90F9-3AD4258CB403}"/>
    <cellStyle name="Heading 3 5" xfId="861" xr:uid="{2CB56B1E-D138-482D-9908-206FC6794FAB}"/>
    <cellStyle name="Heading 3 6" xfId="862" xr:uid="{F7EB982C-3C71-4FFC-8EC0-9AD1406E5DB4}"/>
    <cellStyle name="Heading 3 7" xfId="863" xr:uid="{C81E4EA5-FEF7-4AC1-97BC-EF1667A9363A}"/>
    <cellStyle name="Heading 4" xfId="321" xr:uid="{00000000-0005-0000-0000-0000B2000000}"/>
    <cellStyle name="Heading 4 2" xfId="53" xr:uid="{00000000-0005-0000-0000-0000B3000000}"/>
    <cellStyle name="Heading 4 2 2" xfId="208" xr:uid="{00000000-0005-0000-0000-0000B4000000}"/>
    <cellStyle name="Heading 4 2 2 2" xfId="864" xr:uid="{BB7AEC90-CA6E-4F62-9F34-AB71CD01CC74}"/>
    <cellStyle name="Heading 4 3" xfId="455" xr:uid="{00000000-0005-0000-0000-0000B5000000}"/>
    <cellStyle name="Heading 4 3 2" xfId="865" xr:uid="{A1ABD7C4-B43E-4411-860C-A86BFAAAA129}"/>
    <cellStyle name="Heading 4 4" xfId="866" xr:uid="{A7CAA37E-806C-4F60-B358-91EF6714C2D8}"/>
    <cellStyle name="Heading 4 5" xfId="867" xr:uid="{0978D317-FB61-4343-8087-8F0F9E426C48}"/>
    <cellStyle name="Heading 4 6" xfId="868" xr:uid="{1CF05C84-543B-4B6C-955D-4949D56D20D1}"/>
    <cellStyle name="Heading 4 7" xfId="869" xr:uid="{47071761-1D57-4F79-B4CB-28EE0FB14BA9}"/>
    <cellStyle name="Heading1" xfId="245" xr:uid="{00000000-0005-0000-0000-0000B6000000}"/>
    <cellStyle name="Heading2" xfId="246" xr:uid="{00000000-0005-0000-0000-0000B7000000}"/>
    <cellStyle name="Hyperlink 2" xfId="54" xr:uid="{00000000-0005-0000-0000-0000B8000000}"/>
    <cellStyle name="Input" xfId="322" xr:uid="{00000000-0005-0000-0000-0000B9000000}"/>
    <cellStyle name="Input [yellow]" xfId="55" xr:uid="{00000000-0005-0000-0000-0000BA000000}"/>
    <cellStyle name="Input 10" xfId="568" xr:uid="{00000000-0005-0000-0000-0000BB000000}"/>
    <cellStyle name="Input 10 2" xfId="872" xr:uid="{C3EED8A8-B83E-42D8-8FF2-9934268ED81B}"/>
    <cellStyle name="Input 10 3" xfId="871" xr:uid="{A13C2665-EAE0-4442-9744-6AF1E5A4164A}"/>
    <cellStyle name="Input 100" xfId="873" xr:uid="{82F5DDA2-7EAF-4A6D-B72A-4F430CEB8AFE}"/>
    <cellStyle name="Input 100 2" xfId="874" xr:uid="{A714431A-75FB-42A5-BCCD-9A1D8B76FBA2}"/>
    <cellStyle name="Input 101" xfId="875" xr:uid="{F580D086-3102-401E-9B60-FF905B6EA751}"/>
    <cellStyle name="Input 101 2" xfId="876" xr:uid="{E2DE8CDF-0CFB-4E02-852E-40EC65BE8513}"/>
    <cellStyle name="Input 102" xfId="877" xr:uid="{F23C3379-7A32-49CD-A277-9C7A6758CFFB}"/>
    <cellStyle name="Input 103" xfId="878" xr:uid="{E3A4B24D-9DD3-4EE4-893F-F7A92F7D08E0}"/>
    <cellStyle name="Input 104" xfId="879" xr:uid="{1404CFD0-6CB1-4606-9CA1-C9F0F94F950C}"/>
    <cellStyle name="Input 105" xfId="880" xr:uid="{DCA733A8-1855-4F7B-979C-6807F729054E}"/>
    <cellStyle name="Input 106" xfId="881" xr:uid="{D2B5F170-ED95-4D4B-81DA-F53F50C81852}"/>
    <cellStyle name="Input 107" xfId="882" xr:uid="{029B18E0-9BD0-4444-A470-48A04814B4F0}"/>
    <cellStyle name="Input 108" xfId="883" xr:uid="{F240D8AB-A5BC-4C98-B70D-FB6EC3DCF499}"/>
    <cellStyle name="Input 109" xfId="884" xr:uid="{5129C971-5399-4E00-9017-07C96B90BC5B}"/>
    <cellStyle name="Input 11" xfId="577" xr:uid="{00000000-0005-0000-0000-0000BC000000}"/>
    <cellStyle name="Input 11 2" xfId="886" xr:uid="{8C34E10A-F678-48EF-8B49-6C14B590B287}"/>
    <cellStyle name="Input 11 3" xfId="885" xr:uid="{DB492CF4-5CAE-48B6-9473-EB53D5FAA72C}"/>
    <cellStyle name="Input 110" xfId="887" xr:uid="{6ED53989-099B-4F12-A411-03FD3B7C5C92}"/>
    <cellStyle name="Input 111" xfId="888" xr:uid="{CEB98416-0B16-4D78-A581-AA21918A2413}"/>
    <cellStyle name="Input 112" xfId="889" xr:uid="{4A51CD71-135B-4280-8677-E5EF11F201B5}"/>
    <cellStyle name="Input 113" xfId="890" xr:uid="{B27704CC-FF5A-4604-AA0F-B6F548673B7A}"/>
    <cellStyle name="Input 114" xfId="891" xr:uid="{58E8C8DF-A70D-48BD-A38F-0F562C76CBAB}"/>
    <cellStyle name="Input 115" xfId="892" xr:uid="{57591BB8-E213-4E82-A64D-4491F5C5E964}"/>
    <cellStyle name="Input 116" xfId="893" xr:uid="{2605C7AB-0AD8-41A5-AC0F-FCF4A02CA62B}"/>
    <cellStyle name="Input 117" xfId="894" xr:uid="{EC621169-CAF1-486D-9E42-DCC774D8C201}"/>
    <cellStyle name="Input 118" xfId="895" xr:uid="{FDA9D1E9-57C9-4942-A055-8EEABE66A534}"/>
    <cellStyle name="Input 119" xfId="896" xr:uid="{DDDCB555-BD00-4A5A-B215-11A0162C1954}"/>
    <cellStyle name="Input 12" xfId="578" xr:uid="{00000000-0005-0000-0000-0000BD000000}"/>
    <cellStyle name="Input 12 2" xfId="898" xr:uid="{7087B6C5-2CB9-4F53-ABC0-F4073A3B0A8F}"/>
    <cellStyle name="Input 12 3" xfId="897" xr:uid="{B7B8AD94-53F9-4D00-A858-D35EA4D05E09}"/>
    <cellStyle name="Input 120" xfId="899" xr:uid="{280B964F-9556-4D71-A185-CFC0F95637DE}"/>
    <cellStyle name="Input 121" xfId="900" xr:uid="{07705161-6014-465B-84A2-521867752E8F}"/>
    <cellStyle name="Input 122" xfId="901" xr:uid="{57018DB7-E2CF-48F1-AAAC-9E7E527DAED4}"/>
    <cellStyle name="Input 123" xfId="902" xr:uid="{4DCA43BD-63EA-40F8-B7FC-F3D3BA0C4E8D}"/>
    <cellStyle name="Input 124" xfId="903" xr:uid="{09107D04-095E-452F-8CBE-AE01FAF1E0ED}"/>
    <cellStyle name="Input 125" xfId="904" xr:uid="{222EC282-EF2C-4651-AD5A-FEEBE4D6A56F}"/>
    <cellStyle name="Input 126" xfId="905" xr:uid="{22C42197-F536-41C3-B5C3-4FB8CF29B2B3}"/>
    <cellStyle name="Input 127" xfId="906" xr:uid="{4FD0B444-F182-487D-9A94-2152D163BC20}"/>
    <cellStyle name="Input 128" xfId="907" xr:uid="{DD90AFBC-86F2-4060-9638-D441D4444A5F}"/>
    <cellStyle name="Input 129" xfId="908" xr:uid="{3229B6B7-15F9-48B0-AA93-5E03FF3ACA25}"/>
    <cellStyle name="Input 13" xfId="909" xr:uid="{536AA511-40A6-447D-8EFE-8125A496DA06}"/>
    <cellStyle name="Input 13 2" xfId="910" xr:uid="{8F4FBAD1-4B98-4A04-BB15-B69FCC97D9A6}"/>
    <cellStyle name="Input 130" xfId="911" xr:uid="{28582542-DCD2-425D-93B1-D471D1432C1A}"/>
    <cellStyle name="Input 131" xfId="912" xr:uid="{3C461C26-801E-4AEC-A917-6E2384433268}"/>
    <cellStyle name="Input 132" xfId="913" xr:uid="{AF484624-33B8-41E2-A39C-A34A92E0251B}"/>
    <cellStyle name="Input 133" xfId="914" xr:uid="{722A21C6-2D8B-4F86-81D7-555D8BC5F71A}"/>
    <cellStyle name="Input 134" xfId="915" xr:uid="{DE141FE4-744A-4D00-AE5D-FD0FFCA6EF44}"/>
    <cellStyle name="Input 135" xfId="916" xr:uid="{E4001BF3-1D03-45FD-BE17-24AF8DE03174}"/>
    <cellStyle name="Input 136" xfId="917" xr:uid="{31056587-AEE9-40FE-86F6-2E5C4B1A1A69}"/>
    <cellStyle name="Input 137" xfId="918" xr:uid="{25F13E57-F7D7-4923-9C54-DE27FE1D3903}"/>
    <cellStyle name="Input 138" xfId="919" xr:uid="{CEA38191-D4E6-4A00-BAE5-0D97526E34A6}"/>
    <cellStyle name="Input 139" xfId="920" xr:uid="{ED831AE8-362C-44A1-978C-9651263B6A3A}"/>
    <cellStyle name="Input 14" xfId="921" xr:uid="{1CA4F371-2870-4255-BE60-727B492809A4}"/>
    <cellStyle name="Input 14 2" xfId="922" xr:uid="{BD750981-4933-4C45-AEEC-FC9FC621FC48}"/>
    <cellStyle name="Input 140" xfId="923" xr:uid="{3B42D220-9B78-4595-B930-CCFBA567C9CC}"/>
    <cellStyle name="Input 141" xfId="924" xr:uid="{237AFF81-F9DE-4DC0-8506-AD7FA3B1BA56}"/>
    <cellStyle name="Input 142" xfId="925" xr:uid="{A70A28E1-FBB8-482F-B69A-2EC5F8543962}"/>
    <cellStyle name="Input 143" xfId="926" xr:uid="{CF8AAB2A-47CC-4F17-A586-0C1F2115E1EF}"/>
    <cellStyle name="Input 144" xfId="927" xr:uid="{48B08763-FA04-4BB3-89BF-9F4E9B954BF6}"/>
    <cellStyle name="Input 145" xfId="928" xr:uid="{C4C57926-8350-4A9B-9F80-0C732E5CB36B}"/>
    <cellStyle name="Input 146" xfId="929" xr:uid="{8C1C03EF-1B7D-48BF-A7EF-4CA7CF7EFFB9}"/>
    <cellStyle name="Input 147" xfId="930" xr:uid="{44423170-D18F-477D-9FB3-E47BA32436AC}"/>
    <cellStyle name="Input 148" xfId="931" xr:uid="{74551A07-BB5F-48AB-8A71-76DB67CF8A5A}"/>
    <cellStyle name="Input 149" xfId="932" xr:uid="{9928728E-07B9-4CBA-95B4-FB6D88515ED6}"/>
    <cellStyle name="Input 15" xfId="933" xr:uid="{1C277A73-221C-4C4A-A680-E756AB9FC37E}"/>
    <cellStyle name="Input 15 2" xfId="934" xr:uid="{E9D3568D-8F74-4754-83D5-DD70CE7F566B}"/>
    <cellStyle name="Input 150" xfId="935" xr:uid="{6AB11CEC-5CCC-4F6A-A743-26FD2EBF50AD}"/>
    <cellStyle name="Input 151" xfId="936" xr:uid="{40B2624F-AC40-410B-B24F-2A95B2B87555}"/>
    <cellStyle name="Input 152" xfId="937" xr:uid="{7B76A48D-D68D-4FB7-B15B-21B783C95885}"/>
    <cellStyle name="Input 153" xfId="938" xr:uid="{18BCD689-D012-455A-B4A9-61456E72F00C}"/>
    <cellStyle name="Input 154" xfId="939" xr:uid="{2DB92BF2-D805-4359-8B8C-DCCFD757B783}"/>
    <cellStyle name="Input 155" xfId="940" xr:uid="{1A9FF097-690B-4E33-9469-D72487DDA372}"/>
    <cellStyle name="Input 156" xfId="941" xr:uid="{5AEC464B-D134-4347-9330-D7291BA5920B}"/>
    <cellStyle name="Input 157" xfId="942" xr:uid="{66C5742B-E1EB-40ED-9930-DD5C254CFB7D}"/>
    <cellStyle name="Input 158" xfId="943" xr:uid="{1002E8B2-425F-4FD5-80D5-A7538F7F19A1}"/>
    <cellStyle name="Input 159" xfId="944" xr:uid="{3378ED94-747F-4C30-AA35-BC2CA40E2922}"/>
    <cellStyle name="Input 16" xfId="945" xr:uid="{0C3869D2-3D12-439B-B357-159F547B3368}"/>
    <cellStyle name="Input 16 2" xfId="946" xr:uid="{19BB64EF-B766-4ED5-A1DD-79811AD054CD}"/>
    <cellStyle name="Input 160" xfId="947" xr:uid="{C5DC8F9D-60F0-4BF3-BEB3-87559CB427AB}"/>
    <cellStyle name="Input 161" xfId="948" xr:uid="{3C0DBF96-E650-4E92-B480-91E6D5C786D3}"/>
    <cellStyle name="Input 162" xfId="949" xr:uid="{7712FA12-E9D1-48A0-909C-5AB8B9FFAA71}"/>
    <cellStyle name="Input 163" xfId="950" xr:uid="{89CCC6F0-5F52-4A1B-AE40-5C4D8085A0D5}"/>
    <cellStyle name="Input 164" xfId="951" xr:uid="{5C69CB29-9957-4B86-83C9-A158A537E448}"/>
    <cellStyle name="Input 165" xfId="952" xr:uid="{2E6F44F4-173B-40D7-A917-EA2B647E1A10}"/>
    <cellStyle name="Input 166" xfId="953" xr:uid="{3AD0CF1E-688D-4F42-B18E-6A7A1D25E282}"/>
    <cellStyle name="Input 167" xfId="954" xr:uid="{98CC17FA-9977-4531-A3E9-DB35D8C94B49}"/>
    <cellStyle name="Input 168" xfId="955" xr:uid="{8FCBF74A-1605-43EE-B26E-C80AE303D965}"/>
    <cellStyle name="Input 169" xfId="956" xr:uid="{1FD16C22-9D13-40A1-B9A2-324A1AC0691E}"/>
    <cellStyle name="Input 17" xfId="957" xr:uid="{30EBE46D-7D45-4FBB-AC5C-42057182E3B2}"/>
    <cellStyle name="Input 17 2" xfId="958" xr:uid="{5900D3F3-06CC-42B3-97FF-5CBF916E4886}"/>
    <cellStyle name="Input 170" xfId="959" xr:uid="{4BB1E807-E112-4ED1-9309-491D3DA9FC58}"/>
    <cellStyle name="Input 171" xfId="960" xr:uid="{0EFDD3F1-CBE9-4A11-B470-FC4902F1A2F4}"/>
    <cellStyle name="Input 172" xfId="961" xr:uid="{FD6A1DEF-B5F2-4671-AC7D-A1085E494E85}"/>
    <cellStyle name="Input 173" xfId="962" xr:uid="{4ECAF80A-BBA6-4C6B-AAC5-313DD3FCA942}"/>
    <cellStyle name="Input 174" xfId="963" xr:uid="{0A4F8496-41DE-43A0-8484-B5DD4FB9E755}"/>
    <cellStyle name="Input 175" xfId="964" xr:uid="{4D622382-268A-47CB-A909-CBF6E786F673}"/>
    <cellStyle name="Input 176" xfId="965" xr:uid="{372A30B9-526D-420D-87EE-DC62AAF02A76}"/>
    <cellStyle name="Input 177" xfId="966" xr:uid="{8E2EC9A9-FF0A-4433-A315-BB4D99401402}"/>
    <cellStyle name="Input 178" xfId="967" xr:uid="{61BF95C1-E9CD-468D-AD66-E5D775AA7712}"/>
    <cellStyle name="Input 179" xfId="968" xr:uid="{5126118E-B83E-4662-A570-08F8698FAFF0}"/>
    <cellStyle name="Input 18" xfId="969" xr:uid="{A5764485-5BCC-4421-8BC2-D877384272A9}"/>
    <cellStyle name="Input 18 2" xfId="970" xr:uid="{A5B13E87-3246-4E22-A567-E18C3070F6A4}"/>
    <cellStyle name="Input 180" xfId="971" xr:uid="{AF3E841D-C792-4086-9C6B-71E7679B67DA}"/>
    <cellStyle name="Input 181" xfId="972" xr:uid="{288CE9B9-BBDF-4264-9B91-DF32D1508EAA}"/>
    <cellStyle name="Input 182" xfId="973" xr:uid="{39D3F6F9-FDBF-4838-A373-1324D41BDB9C}"/>
    <cellStyle name="Input 183" xfId="974" xr:uid="{F9FAACE0-36E3-4F94-A351-7D0E58D18DF5}"/>
    <cellStyle name="Input 184" xfId="975" xr:uid="{D0D26AE5-1AEC-48EA-88C3-CA36E2793F56}"/>
    <cellStyle name="Input 185" xfId="976" xr:uid="{BD0AAE51-C317-49F0-B496-BF54E60A1748}"/>
    <cellStyle name="Input 186" xfId="977" xr:uid="{C58C0FC8-0565-4410-8CC8-42A296F1B688}"/>
    <cellStyle name="Input 187" xfId="978" xr:uid="{A682B7FB-C747-49CA-A423-8B3676F6DE8F}"/>
    <cellStyle name="Input 188" xfId="979" xr:uid="{C4107D05-85A2-44F1-A785-20F47DD9D24A}"/>
    <cellStyle name="Input 189" xfId="980" xr:uid="{143EB073-363C-4ABC-9D6F-6ECCA0825C36}"/>
    <cellStyle name="Input 19" xfId="981" xr:uid="{6692D117-0850-4B19-9778-24B2CC8A1F02}"/>
    <cellStyle name="Input 19 2" xfId="982" xr:uid="{3DDFF45A-EAD1-4DC0-BB32-55B30D99AA34}"/>
    <cellStyle name="Input 190" xfId="983" xr:uid="{C8B8D2F8-929E-4F7A-94BB-4F81DB2F9BDF}"/>
    <cellStyle name="Input 191" xfId="984" xr:uid="{DE20D304-15B7-4E75-AD32-74462E2A0724}"/>
    <cellStyle name="Input 192" xfId="985" xr:uid="{46BA7E24-4ECA-447F-904E-46229262F83E}"/>
    <cellStyle name="Input 193" xfId="986" xr:uid="{19155F95-49ED-46AF-9A11-A34D07D59D4C}"/>
    <cellStyle name="Input 194" xfId="987" xr:uid="{91C68789-C51A-4D53-8A16-766AEFB89DDB}"/>
    <cellStyle name="Input 195" xfId="988" xr:uid="{DE7673AA-2CBE-4B8B-9694-8586618EF7D1}"/>
    <cellStyle name="Input 196" xfId="989" xr:uid="{05CEDEEB-32F6-455A-BBAF-DEFA1E1292A7}"/>
    <cellStyle name="Input 197" xfId="990" xr:uid="{3023FE18-6F41-4602-948A-53D614F06C0E}"/>
    <cellStyle name="Input 198" xfId="991" xr:uid="{B6E19FB1-7A8B-440C-A942-306961987714}"/>
    <cellStyle name="Input 199" xfId="992" xr:uid="{1C837E03-BD8A-45B7-B59B-19F571741578}"/>
    <cellStyle name="Input 2" xfId="56" xr:uid="{00000000-0005-0000-0000-0000BE000000}"/>
    <cellStyle name="Input 2 2" xfId="209" xr:uid="{00000000-0005-0000-0000-0000BF000000}"/>
    <cellStyle name="Input 2 2 2" xfId="993" xr:uid="{E8F8534E-D7DB-4DAE-BC33-1E109A90E38D}"/>
    <cellStyle name="Input 20" xfId="994" xr:uid="{76822543-A455-42D3-970F-2A32D31C8FA0}"/>
    <cellStyle name="Input 20 2" xfId="995" xr:uid="{4547478E-3E27-444B-8C17-A6F48E553C7F}"/>
    <cellStyle name="Input 200" xfId="996" xr:uid="{8ADEE95C-68D6-45BD-8966-6ADF0153CFC1}"/>
    <cellStyle name="Input 201" xfId="997" xr:uid="{4D5DE66D-B0CB-4EE8-9599-A201A237F2E8}"/>
    <cellStyle name="Input 202" xfId="998" xr:uid="{A454207D-4C6C-489B-A754-EFA13407F929}"/>
    <cellStyle name="Input 203" xfId="999" xr:uid="{D706B9FF-BA40-442F-8FC0-28B53464FC87}"/>
    <cellStyle name="Input 204" xfId="1000" xr:uid="{296D2D50-8C80-448A-AEDC-C4406E524788}"/>
    <cellStyle name="Input 205" xfId="1001" xr:uid="{89C51EAA-802E-4BA6-AC2F-78772BA5BEF7}"/>
    <cellStyle name="Input 206" xfId="1002" xr:uid="{E5A39906-F909-48F6-B190-06DB58D285C6}"/>
    <cellStyle name="Input 207" xfId="1003" xr:uid="{796DF02A-9CB9-447A-8D66-7C44B3BCAFDB}"/>
    <cellStyle name="Input 208" xfId="1004" xr:uid="{00E72046-47AF-43BF-B5DB-780449AFA5BF}"/>
    <cellStyle name="Input 209" xfId="1005" xr:uid="{94ADCF7E-3A00-4260-8DE1-61725E9A0C6E}"/>
    <cellStyle name="Input 21" xfId="1006" xr:uid="{4A1BB7E9-92E7-40C9-9DCF-4E617DEE846F}"/>
    <cellStyle name="Input 21 2" xfId="1007" xr:uid="{3C645F67-97E4-40AD-A127-EA8B94AA468E}"/>
    <cellStyle name="Input 210" xfId="1008" xr:uid="{FEBD9389-5B57-4686-8D7B-9313AA035AB8}"/>
    <cellStyle name="Input 211" xfId="1009" xr:uid="{A4C45E87-FD4D-482D-BBFD-EE26A972A5DD}"/>
    <cellStyle name="Input 212" xfId="1010" xr:uid="{C43B09B0-274B-424B-85EE-EB6AD1E4DA46}"/>
    <cellStyle name="Input 213" xfId="1011" xr:uid="{BE0DD9DC-BA6B-4BD4-AC9A-72D5751CDC1D}"/>
    <cellStyle name="Input 214" xfId="1012" xr:uid="{C41F83FB-33D3-4903-8F36-62BA8EB0FFE9}"/>
    <cellStyle name="Input 215" xfId="1013" xr:uid="{70D9AA88-F198-45C9-9D5B-2549099A5C15}"/>
    <cellStyle name="Input 216" xfId="1014" xr:uid="{F4786538-D50B-4B2D-B38E-37408005BD47}"/>
    <cellStyle name="Input 217" xfId="1015" xr:uid="{4992F782-4586-43C2-8449-A036995873DF}"/>
    <cellStyle name="Input 218" xfId="1016" xr:uid="{87A5FFB6-CA23-4BBA-82CD-54EF6BC9E2D3}"/>
    <cellStyle name="Input 219" xfId="870" xr:uid="{525DE909-E144-4793-A23F-CA4CFA1CF4B6}"/>
    <cellStyle name="Input 22" xfId="1017" xr:uid="{84A488C5-26EC-4537-8DD6-6DF30F212479}"/>
    <cellStyle name="Input 22 2" xfId="1018" xr:uid="{CB9246E1-8E94-4D5B-B009-BB81E0506D78}"/>
    <cellStyle name="Input 23" xfId="1019" xr:uid="{D23EA4A2-B85C-4BCA-B165-9D78545555B6}"/>
    <cellStyle name="Input 23 2" xfId="1020" xr:uid="{7E885376-4153-4DD3-B7BC-095CED4B44D4}"/>
    <cellStyle name="Input 24" xfId="1021" xr:uid="{190F8D59-0782-4654-9558-009E9B45CAA6}"/>
    <cellStyle name="Input 24 2" xfId="1022" xr:uid="{69009445-BAA9-4DD6-A0C5-47C2B7402279}"/>
    <cellStyle name="Input 25" xfId="1023" xr:uid="{01C4290D-387E-42EB-9FB8-5AD9BE842924}"/>
    <cellStyle name="Input 25 2" xfId="1024" xr:uid="{B0D6562A-9534-4598-8D1B-0F1577761086}"/>
    <cellStyle name="Input 26" xfId="1025" xr:uid="{9C661EFE-ADB7-48FA-8A84-20662CAE95A3}"/>
    <cellStyle name="Input 26 2" xfId="1026" xr:uid="{73BABB8A-F74B-4C58-A7E2-0289A75A106D}"/>
    <cellStyle name="Input 27" xfId="1027" xr:uid="{77FA51E4-7A41-4966-B531-F596BB9F7957}"/>
    <cellStyle name="Input 27 2" xfId="1028" xr:uid="{6ECE174D-7416-4006-B524-22417504E775}"/>
    <cellStyle name="Input 28" xfId="1029" xr:uid="{7A30DEAE-9DA3-4136-8E6E-5473F8651C5A}"/>
    <cellStyle name="Input 28 2" xfId="1030" xr:uid="{C7D72EB3-AC9E-4249-BC04-830D74523CFE}"/>
    <cellStyle name="Input 29" xfId="1031" xr:uid="{E723CCAC-0278-42C1-A81E-622350A1B136}"/>
    <cellStyle name="Input 29 2" xfId="1032" xr:uid="{042962F8-0791-4045-9311-375BD80C1738}"/>
    <cellStyle name="Input 3" xfId="210" xr:uid="{00000000-0005-0000-0000-0000C0000000}"/>
    <cellStyle name="Input 3 2" xfId="1033" xr:uid="{D6642FDC-A6F0-430C-8152-8BF49115B734}"/>
    <cellStyle name="Input 30" xfId="1034" xr:uid="{BA583027-8047-46D3-8E4F-37C26CD5DEE1}"/>
    <cellStyle name="Input 30 2" xfId="1035" xr:uid="{D4F0BCA0-D56F-428F-A44B-6F07387D9E36}"/>
    <cellStyle name="Input 31" xfId="1036" xr:uid="{DE99C67B-3BD6-469A-834B-F5E33CD16E15}"/>
    <cellStyle name="Input 31 2" xfId="1037" xr:uid="{3A11E2E9-AC1A-4949-896F-E60F5C03F9EC}"/>
    <cellStyle name="Input 32" xfId="1038" xr:uid="{B3E4AF95-4E69-4597-8A13-CB6F6F4FA42B}"/>
    <cellStyle name="Input 32 2" xfId="1039" xr:uid="{FC274D21-A9CF-4FC7-9BE5-86E44F80DE85}"/>
    <cellStyle name="Input 33" xfId="1040" xr:uid="{E0E510CA-DBE7-4888-BC3E-9877CA96C387}"/>
    <cellStyle name="Input 33 2" xfId="1041" xr:uid="{74AB039F-EC3E-4505-8E28-7C2B598A7DB1}"/>
    <cellStyle name="Input 34" xfId="1042" xr:uid="{5E1F495A-0AFC-4D00-8F0C-12DA81BF4D8C}"/>
    <cellStyle name="Input 34 2" xfId="1043" xr:uid="{A7585794-2A4E-476A-AD71-8D856A8D20FF}"/>
    <cellStyle name="Input 35" xfId="1044" xr:uid="{8A61ADA0-567A-4BF6-A751-5BE7378C7BF8}"/>
    <cellStyle name="Input 35 2" xfId="1045" xr:uid="{A296813C-3706-4A9A-AA71-6D23A05DAF73}"/>
    <cellStyle name="Input 36" xfId="1046" xr:uid="{74D08343-43BB-432C-9D7C-A5D53F28EE42}"/>
    <cellStyle name="Input 36 2" xfId="1047" xr:uid="{3DE37FB4-2035-414C-8BB9-F1A94ABC7284}"/>
    <cellStyle name="Input 37" xfId="1048" xr:uid="{BF62D97A-E8B1-4E8E-B880-5D1A1A3D9033}"/>
    <cellStyle name="Input 37 2" xfId="1049" xr:uid="{303E48C4-D1E9-4011-8B8D-3EDCB531BCFA}"/>
    <cellStyle name="Input 38" xfId="1050" xr:uid="{BB015611-B932-4883-A31E-D392272349F6}"/>
    <cellStyle name="Input 38 2" xfId="1051" xr:uid="{75298268-947C-46FD-B0AB-8047F90B72B1}"/>
    <cellStyle name="Input 39" xfId="1052" xr:uid="{08DA86C7-B03D-4656-8300-6B043A74F7AB}"/>
    <cellStyle name="Input 39 2" xfId="1053" xr:uid="{544F53EC-C839-40ED-A62C-B87F83D07E7E}"/>
    <cellStyle name="Input 4" xfId="211" xr:uid="{00000000-0005-0000-0000-0000C1000000}"/>
    <cellStyle name="Input 4 2" xfId="1054" xr:uid="{9038C87D-23A4-42EA-8206-FCC432793C84}"/>
    <cellStyle name="Input 40" xfId="1055" xr:uid="{FA60660C-0920-4805-81EE-7577CA3F67D8}"/>
    <cellStyle name="Input 40 2" xfId="1056" xr:uid="{17EEE977-B919-4156-9EBB-461E2F818947}"/>
    <cellStyle name="Input 41" xfId="1057" xr:uid="{7F395A91-867C-4B3A-9523-E0B2F39270FD}"/>
    <cellStyle name="Input 41 2" xfId="1058" xr:uid="{65FEDF50-FB06-4BF5-8F14-750A10FF5E35}"/>
    <cellStyle name="Input 42" xfId="1059" xr:uid="{D0E56D4C-9119-47F2-82E8-62EA8519EF3B}"/>
    <cellStyle name="Input 42 2" xfId="1060" xr:uid="{EBDC9373-3E21-48DC-B590-7C372EC112D6}"/>
    <cellStyle name="Input 43" xfId="1061" xr:uid="{D43060EF-D523-4488-AAD3-5268DCA0DA83}"/>
    <cellStyle name="Input 43 2" xfId="1062" xr:uid="{A6698AA5-57A3-4397-8E0C-DE5086C15A32}"/>
    <cellStyle name="Input 44" xfId="1063" xr:uid="{B85C0964-5CFB-4086-AF7E-E6A55EF08627}"/>
    <cellStyle name="Input 44 2" xfId="1064" xr:uid="{04AB2D34-3B72-49AF-AE49-215F358A51A5}"/>
    <cellStyle name="Input 45" xfId="1065" xr:uid="{F1B084D2-669D-42C2-B4B4-642FBE62B6CA}"/>
    <cellStyle name="Input 45 2" xfId="1066" xr:uid="{3F83B5B8-D730-499D-8F0C-C78F77B88F17}"/>
    <cellStyle name="Input 46" xfId="1067" xr:uid="{766AEFE8-587A-43F9-A98D-0F9A9A3E2B1A}"/>
    <cellStyle name="Input 46 2" xfId="1068" xr:uid="{85748A56-808A-483D-8B4E-3641FF68ACCB}"/>
    <cellStyle name="Input 47" xfId="1069" xr:uid="{A25F3D6A-E46F-4A13-9F64-21E7974239B0}"/>
    <cellStyle name="Input 47 2" xfId="1070" xr:uid="{9FA2610C-A90A-4249-B280-C6A4E2C779B6}"/>
    <cellStyle name="Input 47 2 2" xfId="1071" xr:uid="{95F63CDD-CB35-4EA6-A485-54DA9DE9CA26}"/>
    <cellStyle name="Input 47 3" xfId="1072" xr:uid="{C2E1AC55-4CD9-4C09-8A19-75C1B08D042D}"/>
    <cellStyle name="Input 48" xfId="1073" xr:uid="{799C9C1B-EDD0-4B0D-81BF-0E3F6313CEBB}"/>
    <cellStyle name="Input 48 2" xfId="1074" xr:uid="{21F29A53-4C73-49CA-A46E-892E036AFB7C}"/>
    <cellStyle name="Input 49" xfId="1075" xr:uid="{04BE25E5-512A-499E-8552-39B33FBCE773}"/>
    <cellStyle name="Input 49 2" xfId="1076" xr:uid="{F84663A5-49E3-4795-9663-36384B543FA8}"/>
    <cellStyle name="Input 5" xfId="212" xr:uid="{00000000-0005-0000-0000-0000C2000000}"/>
    <cellStyle name="Input 5 2" xfId="1077" xr:uid="{DBDA3DB5-DCE2-4F05-BF78-5F308B8E91F2}"/>
    <cellStyle name="Input 50" xfId="1078" xr:uid="{872B009E-1095-4EF8-A66F-77044826D22F}"/>
    <cellStyle name="Input 50 2" xfId="1079" xr:uid="{1B92FA1C-89C4-4F76-88FB-05A74D941670}"/>
    <cellStyle name="Input 51" xfId="1080" xr:uid="{4868DF8D-6F28-438C-BE9D-ACC508BB9A80}"/>
    <cellStyle name="Input 51 2" xfId="1081" xr:uid="{1B32DD57-802B-4CB1-A502-4FE028571394}"/>
    <cellStyle name="Input 52" xfId="1082" xr:uid="{694183F5-272D-4A0F-8FB4-18947DFC78A5}"/>
    <cellStyle name="Input 52 2" xfId="1083" xr:uid="{240938DF-DB0E-4967-A9BB-B468E76D382B}"/>
    <cellStyle name="Input 53" xfId="1084" xr:uid="{A5C8AC0D-1B0A-42DB-BED6-A2E662DC4BF6}"/>
    <cellStyle name="Input 53 2" xfId="1085" xr:uid="{66A59904-6F97-4BB6-BE24-9D1260159290}"/>
    <cellStyle name="Input 54" xfId="1086" xr:uid="{8BED267F-A32F-47C3-9058-D5A53EE306C4}"/>
    <cellStyle name="Input 54 2" xfId="1087" xr:uid="{5C12296C-3060-4A1F-BEE0-54A5E77EE2A8}"/>
    <cellStyle name="Input 55" xfId="1088" xr:uid="{F867E4FC-4D0E-4212-8B57-2F23E7582F4C}"/>
    <cellStyle name="Input 55 2" xfId="1089" xr:uid="{D1BABC82-B4BF-4FB9-B2DA-E2C2CF71C99E}"/>
    <cellStyle name="Input 56" xfId="1090" xr:uid="{EA7E1EF4-63C5-4A65-A3AB-8000956A565B}"/>
    <cellStyle name="Input 56 2" xfId="1091" xr:uid="{7A99F03B-8B73-4E21-A15D-2CC3D46A47D8}"/>
    <cellStyle name="Input 57" xfId="1092" xr:uid="{95E1B4B7-8DC4-4DFD-9F16-89927DC055B1}"/>
    <cellStyle name="Input 57 2" xfId="1093" xr:uid="{9C3E74EF-3555-4D7B-B6B8-10E99E51797D}"/>
    <cellStyle name="Input 57 2 2" xfId="1094" xr:uid="{33998985-8E70-4D1A-BA55-C441882B9FDD}"/>
    <cellStyle name="Input 57 3" xfId="1095" xr:uid="{3C7626A4-1F39-481F-9921-3C1749806D37}"/>
    <cellStyle name="Input 58" xfId="1096" xr:uid="{4FCB8C96-8223-42F2-A635-8833DC2E16A2}"/>
    <cellStyle name="Input 58 2" xfId="1097" xr:uid="{38F4B009-35F3-4729-A7A8-571612571114}"/>
    <cellStyle name="Input 58 2 2" xfId="1098" xr:uid="{80B8230B-0E7A-4315-A66D-5E34C8DF699A}"/>
    <cellStyle name="Input 58 3" xfId="1099" xr:uid="{693D8CD5-9515-442C-BB9E-0C4A05AB5398}"/>
    <cellStyle name="Input 59" xfId="1100" xr:uid="{2650B045-5C0A-46B9-8F8B-F443157AD602}"/>
    <cellStyle name="Input 59 2" xfId="1101" xr:uid="{354CBF0B-F638-4771-ACD0-F9DA59DE7C3E}"/>
    <cellStyle name="Input 6" xfId="213" xr:uid="{00000000-0005-0000-0000-0000C3000000}"/>
    <cellStyle name="Input 6 2" xfId="1102" xr:uid="{8228752C-564D-41D9-856B-38CFD9C78DE4}"/>
    <cellStyle name="Input 60" xfId="1103" xr:uid="{352CE888-11C3-441B-846F-BE07D39785A6}"/>
    <cellStyle name="Input 60 2" xfId="1104" xr:uid="{C55A881A-BAD5-4226-AC24-D695B55A084A}"/>
    <cellStyle name="Input 61" xfId="1105" xr:uid="{1590B8DE-B3B9-40F7-A74D-8D27989AB925}"/>
    <cellStyle name="Input 61 2" xfId="1106" xr:uid="{8395EEF4-F673-42A0-A626-FA1BD965FF36}"/>
    <cellStyle name="Input 62" xfId="1107" xr:uid="{D9254A7E-451F-45C1-8B05-8E4BDDC17BDB}"/>
    <cellStyle name="Input 62 2" xfId="1108" xr:uid="{94F12F85-CC29-42A3-977A-71757DE8027B}"/>
    <cellStyle name="Input 63" xfId="1109" xr:uid="{94A99ACE-8D3E-4B96-A576-79B0990036E4}"/>
    <cellStyle name="Input 63 2" xfId="1110" xr:uid="{1963CDBC-3747-4842-B674-48764439BA74}"/>
    <cellStyle name="Input 64" xfId="1111" xr:uid="{3B6683FE-1513-4AD1-BADA-1A5999DA0CA2}"/>
    <cellStyle name="Input 64 2" xfId="1112" xr:uid="{251F3050-658A-45FE-BFC4-8B3C5D11B584}"/>
    <cellStyle name="Input 65" xfId="1113" xr:uid="{F4899F2A-39A7-44A9-AEA8-00F0C71ABD6E}"/>
    <cellStyle name="Input 65 2" xfId="1114" xr:uid="{46A620CC-9E3B-49C4-9053-40D35B64E205}"/>
    <cellStyle name="Input 66" xfId="1115" xr:uid="{0A4F5B57-F26F-4C1E-83C4-2E93AE373652}"/>
    <cellStyle name="Input 66 2" xfId="1116" xr:uid="{B110C3DC-EFAD-401E-9FA3-A01D1142C3E8}"/>
    <cellStyle name="Input 67" xfId="1117" xr:uid="{A591F67A-464A-457B-9BAB-476622B5F776}"/>
    <cellStyle name="Input 67 2" xfId="1118" xr:uid="{92D5EB09-850D-4C73-83CF-D0814F5FD2ED}"/>
    <cellStyle name="Input 68" xfId="1119" xr:uid="{195C9827-6FE3-487E-8762-FF01214C2A9B}"/>
    <cellStyle name="Input 68 2" xfId="1120" xr:uid="{9486C017-2C56-47DD-B438-74114A790E89}"/>
    <cellStyle name="Input 69" xfId="1121" xr:uid="{558849E0-D61C-4F27-A6D5-80408D2CF6C9}"/>
    <cellStyle name="Input 69 2" xfId="1122" xr:uid="{3FED7662-74E6-4323-A441-4C15D0F3EDB9}"/>
    <cellStyle name="Input 7" xfId="214" xr:uid="{00000000-0005-0000-0000-0000C4000000}"/>
    <cellStyle name="Input 7 2" xfId="1123" xr:uid="{8DAC029C-33DA-48C2-BB14-FC68148CD9FF}"/>
    <cellStyle name="Input 70" xfId="1124" xr:uid="{92243052-C7BF-4EEC-A9C2-9040734E0AAA}"/>
    <cellStyle name="Input 70 2" xfId="1125" xr:uid="{494C6E38-618C-4D38-9B19-9FCB5CEF3C8A}"/>
    <cellStyle name="Input 71" xfId="1126" xr:uid="{37F9BE22-C2B7-48E5-9EC6-E649DAB5FAE0}"/>
    <cellStyle name="Input 71 2" xfId="1127" xr:uid="{A43F55CE-1612-410D-8896-F11566F28568}"/>
    <cellStyle name="Input 72" xfId="1128" xr:uid="{8CC05ECB-FD7C-427D-8153-2972B1AD30C1}"/>
    <cellStyle name="Input 72 2" xfId="1129" xr:uid="{7E890333-5A36-46A6-B85D-6FA73BC37336}"/>
    <cellStyle name="Input 73" xfId="1130" xr:uid="{45E2EB31-46A8-48BF-B664-8B5E025A9448}"/>
    <cellStyle name="Input 73 2" xfId="1131" xr:uid="{4F4BB354-0F55-481A-B624-C75B52DAF485}"/>
    <cellStyle name="Input 74" xfId="1132" xr:uid="{A9B89B5C-7F36-4EA5-B2D4-0A2EF256D697}"/>
    <cellStyle name="Input 74 2" xfId="1133" xr:uid="{CC057584-B0F8-436D-9EF7-5E9DDFC9EA86}"/>
    <cellStyle name="Input 75" xfId="1134" xr:uid="{6E615BAE-519A-4AF1-951D-299651699B91}"/>
    <cellStyle name="Input 75 2" xfId="1135" xr:uid="{D13B0B0A-8990-4A8C-AC57-10892E27FD79}"/>
    <cellStyle name="Input 76" xfId="1136" xr:uid="{F9352F14-B017-4A98-8645-71DE4013E1D0}"/>
    <cellStyle name="Input 76 2" xfId="1137" xr:uid="{EBBBC094-5128-44FF-952D-13CC6686D591}"/>
    <cellStyle name="Input 77" xfId="1138" xr:uid="{FAA96696-6051-4C3F-8205-2849573EBF2E}"/>
    <cellStyle name="Input 77 2" xfId="1139" xr:uid="{DCADAD0A-E0FC-433A-A6E5-5DC237989DE3}"/>
    <cellStyle name="Input 78" xfId="1140" xr:uid="{98273518-ADE0-4890-8CAA-F9BD436786AA}"/>
    <cellStyle name="Input 78 2" xfId="1141" xr:uid="{397C4680-759E-4D7F-BA47-D69AB96C5189}"/>
    <cellStyle name="Input 79" xfId="1142" xr:uid="{31EFDD05-B771-452B-845A-FEB6A6F5AC49}"/>
    <cellStyle name="Input 79 2" xfId="1143" xr:uid="{3380472C-A718-487B-9CAB-B57A2EED7C80}"/>
    <cellStyle name="Input 8" xfId="215" xr:uid="{00000000-0005-0000-0000-0000C5000000}"/>
    <cellStyle name="Input 8 2" xfId="1144" xr:uid="{4E43EFC7-8BA7-4359-A5AF-1EDC9AB6D85C}"/>
    <cellStyle name="Input 80" xfId="1145" xr:uid="{4A948112-BD20-4DD9-AFEB-BEA2A1FAD3CC}"/>
    <cellStyle name="Input 80 2" xfId="1146" xr:uid="{B974AAED-CB01-4F4E-8D3A-B91CCEDEB977}"/>
    <cellStyle name="Input 81" xfId="1147" xr:uid="{18ED2A38-902F-4000-A0E2-2C0DDE7DE56C}"/>
    <cellStyle name="Input 81 2" xfId="1148" xr:uid="{B67CB883-61D1-4D17-BB55-23A6DB87751E}"/>
    <cellStyle name="Input 82" xfId="1149" xr:uid="{DF51D46D-93F1-4F27-A4FA-A3327F2B940C}"/>
    <cellStyle name="Input 82 2" xfId="1150" xr:uid="{5E5D1912-48F6-4A56-A872-FF8E3F31A34E}"/>
    <cellStyle name="Input 83" xfId="1151" xr:uid="{82D93C00-B290-4899-AF79-72ABF9D626B0}"/>
    <cellStyle name="Input 83 2" xfId="1152" xr:uid="{0BF12785-08FE-4A71-AF78-79A4CF606AC0}"/>
    <cellStyle name="Input 84" xfId="1153" xr:uid="{C0ACDBE8-BB6B-4045-ABFC-CD7C364A34DB}"/>
    <cellStyle name="Input 84 2" xfId="1154" xr:uid="{2C398218-71A9-466B-87E7-76F086C9E7AB}"/>
    <cellStyle name="Input 85" xfId="1155" xr:uid="{26D142CC-CF97-459D-890B-A52DBEB9D303}"/>
    <cellStyle name="Input 85 2" xfId="1156" xr:uid="{D6B75F63-45D1-4399-B00B-76B436FA8925}"/>
    <cellStyle name="Input 86" xfId="1157" xr:uid="{18D83DA2-761A-4BE1-9994-2F81A169E2D1}"/>
    <cellStyle name="Input 86 2" xfId="1158" xr:uid="{5F3CDE7A-70FC-4D6C-BE1D-AE788F9B1545}"/>
    <cellStyle name="Input 87" xfId="1159" xr:uid="{2D6EFF0D-971E-4F98-B2EA-1E0D9B521A82}"/>
    <cellStyle name="Input 87 2" xfId="1160" xr:uid="{7D79BC37-E1C0-4176-AFB7-5B2945A61240}"/>
    <cellStyle name="Input 88" xfId="1161" xr:uid="{FFB64128-D366-49D9-AD76-44BE987249B8}"/>
    <cellStyle name="Input 88 2" xfId="1162" xr:uid="{37F28A7C-D2D7-46E2-BF2B-12C27D7899AE}"/>
    <cellStyle name="Input 89" xfId="1163" xr:uid="{246E48A0-8103-4B86-B8C5-A4132FBB1F85}"/>
    <cellStyle name="Input 89 2" xfId="1164" xr:uid="{D7EE31C4-804D-42F3-B27A-60E7768C01DD}"/>
    <cellStyle name="Input 9" xfId="456" xr:uid="{00000000-0005-0000-0000-0000C6000000}"/>
    <cellStyle name="Input 9 2" xfId="1166" xr:uid="{AA8806D0-9D3E-4630-9AC5-32E89D651DEF}"/>
    <cellStyle name="Input 9 3" xfId="1165" xr:uid="{774CA307-11C7-494D-B652-37C32FF584AC}"/>
    <cellStyle name="Input 90" xfId="1167" xr:uid="{0B6AE317-866D-4743-8676-7E7BBFFD4CFD}"/>
    <cellStyle name="Input 90 2" xfId="1168" xr:uid="{A30AE255-9203-414B-A98B-620A656AB211}"/>
    <cellStyle name="Input 91" xfId="1169" xr:uid="{FE51AF29-F489-4FEB-8415-CCA40B03686E}"/>
    <cellStyle name="Input 91 2" xfId="1170" xr:uid="{DCC2F4CE-3170-4FBC-AB21-3F86FA34BB5A}"/>
    <cellStyle name="Input 92" xfId="1171" xr:uid="{078186EB-0E6A-4986-A61C-45CB5B8A045E}"/>
    <cellStyle name="Input 92 2" xfId="1172" xr:uid="{0B16B7DC-6568-4D3C-898F-2874A3726D6C}"/>
    <cellStyle name="Input 93" xfId="1173" xr:uid="{D1C90CA7-ABB5-46E7-AC2D-A9299D8278A6}"/>
    <cellStyle name="Input 93 2" xfId="1174" xr:uid="{2C0B2DAD-7F84-4CD9-8C70-C28A36B2F971}"/>
    <cellStyle name="Input 94" xfId="1175" xr:uid="{6E534940-14D1-4D69-8F37-175BE0528A61}"/>
    <cellStyle name="Input 94 2" xfId="1176" xr:uid="{B57FBB6E-67FE-4311-A393-3A949E0102D8}"/>
    <cellStyle name="Input 95" xfId="1177" xr:uid="{E4E78CF2-C4ED-4876-8EC5-AC14E5EA2CE7}"/>
    <cellStyle name="Input 95 2" xfId="1178" xr:uid="{781AF721-5EC2-4C9C-BB84-B9FE8DA2D869}"/>
    <cellStyle name="Input 96" xfId="1179" xr:uid="{D677D5F8-912F-4AB6-826D-22C4951149CC}"/>
    <cellStyle name="Input 96 2" xfId="1180" xr:uid="{C88E2560-F51B-47F1-9E67-948C43F0FFA0}"/>
    <cellStyle name="Input 97" xfId="1181" xr:uid="{EF62CA97-B05A-49DD-896E-161552F0B638}"/>
    <cellStyle name="Input 97 2" xfId="1182" xr:uid="{22730EA2-9F5B-4462-8400-7459E57385A0}"/>
    <cellStyle name="Input 98" xfId="1183" xr:uid="{BC3DA4D3-F4B7-42D9-BFC7-8D5296243CCF}"/>
    <cellStyle name="Input 98 2" xfId="1184" xr:uid="{67E3F19B-713E-4F95-8284-9800D66481F1}"/>
    <cellStyle name="Input 99" xfId="1185" xr:uid="{4D674712-370B-4BA1-8CCE-441D61504B53}"/>
    <cellStyle name="Input 99 2" xfId="1186" xr:uid="{FD546F7D-9449-445E-B52F-E9EC95100419}"/>
    <cellStyle name="Legal 8½ x 14 in" xfId="57" xr:uid="{00000000-0005-0000-0000-0000C7000000}"/>
    <cellStyle name="Link Currency (0)" xfId="58" xr:uid="{00000000-0005-0000-0000-0000C8000000}"/>
    <cellStyle name="Link Currency (2)" xfId="59" xr:uid="{00000000-0005-0000-0000-0000C9000000}"/>
    <cellStyle name="Link Units (0)" xfId="60" xr:uid="{00000000-0005-0000-0000-0000CA000000}"/>
    <cellStyle name="Link Units (1)" xfId="61" xr:uid="{00000000-0005-0000-0000-0000CB000000}"/>
    <cellStyle name="Link Units (2)" xfId="62" xr:uid="{00000000-0005-0000-0000-0000CC000000}"/>
    <cellStyle name="Linked Cell" xfId="323" xr:uid="{00000000-0005-0000-0000-0000CD000000}"/>
    <cellStyle name="Linked Cell 2" xfId="63" xr:uid="{00000000-0005-0000-0000-0000CE000000}"/>
    <cellStyle name="Linked Cell 2 2" xfId="216" xr:uid="{00000000-0005-0000-0000-0000CF000000}"/>
    <cellStyle name="Linked Cell 2 2 2" xfId="1187" xr:uid="{CAA13039-A2B9-48C9-AFE4-8ACEB807D07F}"/>
    <cellStyle name="Linked Cell 3" xfId="457" xr:uid="{00000000-0005-0000-0000-0000D0000000}"/>
    <cellStyle name="Linked Cell 3 2" xfId="1188" xr:uid="{99E509BC-2971-4FE0-8A62-4AE438082D3A}"/>
    <cellStyle name="Linked Cell 4" xfId="1189" xr:uid="{8CA1D800-2D02-4C3B-B1E9-647AC483960A}"/>
    <cellStyle name="Linked Cell 5" xfId="1190" xr:uid="{6DA2855E-B421-4F8F-9C98-590B4BC77432}"/>
    <cellStyle name="Linked Cell 6" xfId="1191" xr:uid="{51ABB494-EF74-4BE5-BF78-C94654354162}"/>
    <cellStyle name="Linked Cell 7" xfId="1192" xr:uid="{9DC3D215-D147-4F22-8387-D439786A0137}"/>
    <cellStyle name="Milliers [0]_AR1194" xfId="64" xr:uid="{00000000-0005-0000-0000-0000D1000000}"/>
    <cellStyle name="Milliers_AR1194" xfId="65" xr:uid="{00000000-0005-0000-0000-0000D2000000}"/>
    <cellStyle name="Monétaire [0]_AR1194" xfId="66" xr:uid="{00000000-0005-0000-0000-0000D3000000}"/>
    <cellStyle name="Monétaire_AR1194" xfId="67" xr:uid="{00000000-0005-0000-0000-0000D4000000}"/>
    <cellStyle name="Neutral" xfId="324" xr:uid="{00000000-0005-0000-0000-0000D5000000}"/>
    <cellStyle name="Neutral 2" xfId="68" xr:uid="{00000000-0005-0000-0000-0000D6000000}"/>
    <cellStyle name="Neutral 2 2" xfId="217" xr:uid="{00000000-0005-0000-0000-0000D7000000}"/>
    <cellStyle name="Neutral 2 2 2" xfId="1193" xr:uid="{FEFF0466-7E76-4D47-8B5A-E6B51F30534C}"/>
    <cellStyle name="Neutral 3" xfId="458" xr:uid="{00000000-0005-0000-0000-0000D8000000}"/>
    <cellStyle name="Neutral 3 2" xfId="1194" xr:uid="{62DEBBBF-9E07-4A06-B7A5-DD75FA308B79}"/>
    <cellStyle name="Neutral 4" xfId="1195" xr:uid="{86ECF0FE-1142-49F3-AA43-39B34A62E4A9}"/>
    <cellStyle name="Neutral 5" xfId="1196" xr:uid="{0A033726-22E9-4291-A098-50DE83734D78}"/>
    <cellStyle name="Neutral 6" xfId="1197" xr:uid="{0F776517-62C5-424D-ACA5-DAA98E822442}"/>
    <cellStyle name="Neutral 7" xfId="1198" xr:uid="{C5E2D344-9BE9-4D93-8609-ACBE8E9ABCDA}"/>
    <cellStyle name="Normal - Style1" xfId="69" xr:uid="{00000000-0005-0000-0000-0000D9000000}"/>
    <cellStyle name="Normal - Style1 2" xfId="70" xr:uid="{00000000-0005-0000-0000-0000DA000000}"/>
    <cellStyle name="Normal - Style1 2 2" xfId="218" xr:uid="{00000000-0005-0000-0000-0000DB000000}"/>
    <cellStyle name="Normal - Style1 2 2 2" xfId="1201" xr:uid="{53B503E5-00C2-4757-BF5E-E145ACAF9666}"/>
    <cellStyle name="Normal - Style1 2 3" xfId="1200" xr:uid="{D2245F29-AF75-40AB-9F96-645BE6D59C4E}"/>
    <cellStyle name="Normal - Style1 3" xfId="71" xr:uid="{00000000-0005-0000-0000-0000DC000000}"/>
    <cellStyle name="Normal - Style1 3 2" xfId="1202" xr:uid="{66C2E4FA-40EE-48C8-BD87-AE90646EB66D}"/>
    <cellStyle name="Normal - Style1 4" xfId="247" xr:uid="{00000000-0005-0000-0000-0000DD000000}"/>
    <cellStyle name="Normal - Style1 5" xfId="325" xr:uid="{00000000-0005-0000-0000-0000DE000000}"/>
    <cellStyle name="Normal - Style1 6" xfId="1199" xr:uid="{7DF223A7-B21C-46BF-9801-B3FC75FB1CE0}"/>
    <cellStyle name="Normal 129" xfId="72" xr:uid="{00000000-0005-0000-0000-0000DF000000}"/>
    <cellStyle name="Normal 132" xfId="73" xr:uid="{00000000-0005-0000-0000-0000E0000000}"/>
    <cellStyle name="Normal 134" xfId="74" xr:uid="{00000000-0005-0000-0000-0000E1000000}"/>
    <cellStyle name="Normal 19 2" xfId="219" xr:uid="{00000000-0005-0000-0000-0000E2000000}"/>
    <cellStyle name="Normal 19 2 2" xfId="410" xr:uid="{00000000-0005-0000-0000-0000E3000000}"/>
    <cellStyle name="Normal 2" xfId="75" xr:uid="{00000000-0005-0000-0000-0000E4000000}"/>
    <cellStyle name="Normal 2 2" xfId="221" xr:uid="{00000000-0005-0000-0000-0000E5000000}"/>
    <cellStyle name="Normal 2 3" xfId="220" xr:uid="{00000000-0005-0000-0000-0000E6000000}"/>
    <cellStyle name="Normal 2 4" xfId="248" xr:uid="{00000000-0005-0000-0000-0000E7000000}"/>
    <cellStyle name="Normal 2_Sailing Schedule" xfId="222" xr:uid="{00000000-0005-0000-0000-0000E8000000}"/>
    <cellStyle name="Normal 201" xfId="76" xr:uid="{00000000-0005-0000-0000-0000E9000000}"/>
    <cellStyle name="Normal 3" xfId="77" xr:uid="{00000000-0005-0000-0000-0000EA000000}"/>
    <cellStyle name="Normal 3 2" xfId="223" xr:uid="{00000000-0005-0000-0000-0000EB000000}"/>
    <cellStyle name="Normal 3 3" xfId="249" xr:uid="{00000000-0005-0000-0000-0000EC000000}"/>
    <cellStyle name="Normal 3 3 2" xfId="224" xr:uid="{00000000-0005-0000-0000-0000ED000000}"/>
    <cellStyle name="Normal 3 3 2 2" xfId="412" xr:uid="{00000000-0005-0000-0000-0000EE000000}"/>
    <cellStyle name="Normal 3 4" xfId="411" xr:uid="{00000000-0005-0000-0000-0000EF000000}"/>
    <cellStyle name="Normal 4" xfId="78" xr:uid="{00000000-0005-0000-0000-0000F0000000}"/>
    <cellStyle name="Normal 4 2" xfId="250" xr:uid="{00000000-0005-0000-0000-0000F1000000}"/>
    <cellStyle name="Normal 5" xfId="79" xr:uid="{00000000-0005-0000-0000-0000F2000000}"/>
    <cellStyle name="Normal 55 2" xfId="80" xr:uid="{00000000-0005-0000-0000-0000F3000000}"/>
    <cellStyle name="Normal 58 2" xfId="81" xr:uid="{00000000-0005-0000-0000-0000F4000000}"/>
    <cellStyle name="Normal 58 2 2" xfId="82" xr:uid="{00000000-0005-0000-0000-0000F5000000}"/>
    <cellStyle name="Normal 63 2" xfId="83" xr:uid="{00000000-0005-0000-0000-0000F6000000}"/>
    <cellStyle name="Normal 66 2" xfId="84" xr:uid="{00000000-0005-0000-0000-0000F7000000}"/>
    <cellStyle name="Normal 67 2" xfId="85" xr:uid="{00000000-0005-0000-0000-0000F8000000}"/>
    <cellStyle name="Normal 68 2" xfId="86" xr:uid="{00000000-0005-0000-0000-0000F9000000}"/>
    <cellStyle name="Normal 75 2" xfId="87" xr:uid="{00000000-0005-0000-0000-0000FA000000}"/>
    <cellStyle name="Normal 76 2" xfId="88" xr:uid="{00000000-0005-0000-0000-0000FB000000}"/>
    <cellStyle name="Normal 77 2" xfId="89" xr:uid="{00000000-0005-0000-0000-0000FC000000}"/>
    <cellStyle name="Normal 83 2" xfId="90" xr:uid="{00000000-0005-0000-0000-0000FD000000}"/>
    <cellStyle name="Normal 9" xfId="225" xr:uid="{00000000-0005-0000-0000-0000FE000000}"/>
    <cellStyle name="Normal 9 2" xfId="413" xr:uid="{00000000-0005-0000-0000-0000FF000000}"/>
    <cellStyle name="Normal 98" xfId="91" xr:uid="{00000000-0005-0000-0000-000000010000}"/>
    <cellStyle name="Normal 98 2" xfId="92" xr:uid="{00000000-0005-0000-0000-000001010000}"/>
    <cellStyle name="Normal_AET SCH" xfId="124" xr:uid="{00000000-0005-0000-0000-000002010000}"/>
    <cellStyle name="Note" xfId="326" xr:uid="{00000000-0005-0000-0000-000004010000}"/>
    <cellStyle name="Note 2" xfId="93" xr:uid="{00000000-0005-0000-0000-000005010000}"/>
    <cellStyle name="Note 2 2" xfId="226" xr:uid="{00000000-0005-0000-0000-000006010000}"/>
    <cellStyle name="Note 2 2 2" xfId="1204" xr:uid="{192FBEEF-B1EC-4F98-9273-6980389BCF3F}"/>
    <cellStyle name="Note 2 3" xfId="1203" xr:uid="{BABBAFCF-F6D3-44B3-8582-E6BF9E5C259E}"/>
    <cellStyle name="Note 3" xfId="459" xr:uid="{00000000-0005-0000-0000-000007010000}"/>
    <cellStyle name="Note 3 2" xfId="1205" xr:uid="{1CDC32B2-9010-4AAF-AA7A-DDA4A3859515}"/>
    <cellStyle name="Note 4" xfId="1206" xr:uid="{30952B0E-86B2-47CB-BAE7-DE2DC0E7ADAE}"/>
    <cellStyle name="Note 5" xfId="1207" xr:uid="{9131D422-E8B7-4378-92DA-3EA04FCDC15C}"/>
    <cellStyle name="Note 6" xfId="1208" xr:uid="{10605333-CF1D-4513-B9FC-F2F6E9990A9E}"/>
    <cellStyle name="Note 7" xfId="1209" xr:uid="{A1D09826-8E74-47DF-B9BB-DE11D5E28258}"/>
    <cellStyle name="Output" xfId="327" xr:uid="{00000000-0005-0000-0000-000008010000}"/>
    <cellStyle name="Output 2" xfId="94" xr:uid="{00000000-0005-0000-0000-000009010000}"/>
    <cellStyle name="Output 2 2" xfId="227" xr:uid="{00000000-0005-0000-0000-00000A010000}"/>
    <cellStyle name="Output 2 2 2" xfId="1210" xr:uid="{E5ED0E82-A357-4AB1-9ABA-9D816A800811}"/>
    <cellStyle name="Output 3" xfId="460" xr:uid="{00000000-0005-0000-0000-00000B010000}"/>
    <cellStyle name="Output 3 2" xfId="1211" xr:uid="{B2440B9F-F0AC-4F4D-8FB3-B90C3FB9CA33}"/>
    <cellStyle name="Output 4" xfId="1212" xr:uid="{5F061C88-4EE4-4309-8C2A-0DD2DB840C5F}"/>
    <cellStyle name="Output 5" xfId="1213" xr:uid="{9CB5766D-ECE5-4419-BEFB-AF1278F30D0A}"/>
    <cellStyle name="Output 6" xfId="1214" xr:uid="{644E4DFF-8D58-4B11-BAEF-D3218A809A2B}"/>
    <cellStyle name="Output 7" xfId="1215" xr:uid="{0EA7C3BC-8C66-4C01-81CF-5EF65CC8BB58}"/>
    <cellStyle name="Percent [0]" xfId="95" xr:uid="{00000000-0005-0000-0000-00000C010000}"/>
    <cellStyle name="Percent [00]" xfId="96" xr:uid="{00000000-0005-0000-0000-00000D010000}"/>
    <cellStyle name="Percent [2]" xfId="97" xr:uid="{00000000-0005-0000-0000-00000E010000}"/>
    <cellStyle name="Percent [2] 2" xfId="98" xr:uid="{00000000-0005-0000-0000-00000F010000}"/>
    <cellStyle name="PERCENTAGE" xfId="99" xr:uid="{00000000-0005-0000-0000-000010010000}"/>
    <cellStyle name="PrePop Currency (0)" xfId="100" xr:uid="{00000000-0005-0000-0000-000011010000}"/>
    <cellStyle name="PrePop Currency (2)" xfId="101" xr:uid="{00000000-0005-0000-0000-000012010000}"/>
    <cellStyle name="PrePop Units (0)" xfId="102" xr:uid="{00000000-0005-0000-0000-000013010000}"/>
    <cellStyle name="PrePop Units (1)" xfId="103" xr:uid="{00000000-0005-0000-0000-000014010000}"/>
    <cellStyle name="PrePop Units (2)" xfId="104" xr:uid="{00000000-0005-0000-0000-000015010000}"/>
    <cellStyle name="RevList" xfId="328" xr:uid="{00000000-0005-0000-0000-000016010000}"/>
    <cellStyle name="Subtotal" xfId="329" xr:uid="{00000000-0005-0000-0000-000017010000}"/>
    <cellStyle name="Text Indent A" xfId="105" xr:uid="{00000000-0005-0000-0000-000018010000}"/>
    <cellStyle name="Text Indent B" xfId="106" xr:uid="{00000000-0005-0000-0000-000019010000}"/>
    <cellStyle name="Text Indent C" xfId="107" xr:uid="{00000000-0005-0000-0000-00001A010000}"/>
    <cellStyle name="Title" xfId="330" xr:uid="{00000000-0005-0000-0000-00001B010000}"/>
    <cellStyle name="Title 2" xfId="228" xr:uid="{00000000-0005-0000-0000-00001C010000}"/>
    <cellStyle name="Title 2 2" xfId="1216" xr:uid="{BF520EE5-A888-4136-A988-3812868BE6D1}"/>
    <cellStyle name="Title 3" xfId="461" xr:uid="{00000000-0005-0000-0000-00001D010000}"/>
    <cellStyle name="Title 3 2" xfId="1217" xr:uid="{1C948644-90E9-4B1F-83DD-EE7C55ABA8EA}"/>
    <cellStyle name="Title 4" xfId="1218" xr:uid="{B9E7561C-C417-4C3F-B2FF-A502003F81D1}"/>
    <cellStyle name="Title 5" xfId="1219" xr:uid="{A6CA840F-D04B-4715-9498-FD60FA5BCD2F}"/>
    <cellStyle name="Title 6" xfId="1220" xr:uid="{E17D410D-37B0-4826-8DAB-0596D06FDA13}"/>
    <cellStyle name="Title 7" xfId="1221" xr:uid="{B4706803-4592-45A6-806C-8F95980EF0D8}"/>
    <cellStyle name="Total" xfId="331" xr:uid="{00000000-0005-0000-0000-00001E010000}"/>
    <cellStyle name="Total 2" xfId="108" xr:uid="{00000000-0005-0000-0000-00001F010000}"/>
    <cellStyle name="Total 2 2" xfId="229" xr:uid="{00000000-0005-0000-0000-000020010000}"/>
    <cellStyle name="Total 2 2 2" xfId="1223" xr:uid="{2F814DA3-9E33-4857-A0B0-61A913CCFF2B}"/>
    <cellStyle name="Total 2 3" xfId="251" xr:uid="{00000000-0005-0000-0000-000021010000}"/>
    <cellStyle name="Total 2 4" xfId="1222" xr:uid="{867E626F-E0A9-477A-85B8-C4654B12DF01}"/>
    <cellStyle name="Total 3" xfId="462" xr:uid="{00000000-0005-0000-0000-000022010000}"/>
    <cellStyle name="Total 3 2" xfId="1224" xr:uid="{430830C6-CC6E-4D10-9020-70DEDF6C7A29}"/>
    <cellStyle name="Total 4" xfId="1225" xr:uid="{DD497952-41A7-4C22-AC84-BCABE177499B}"/>
    <cellStyle name="Total 5" xfId="1226" xr:uid="{6D8F58E0-DD12-4882-AFA4-573143173564}"/>
    <cellStyle name="Total 6" xfId="1227" xr:uid="{7AD62AA1-BFB9-4AED-B8ED-AC6DC73D9D99}"/>
    <cellStyle name="Total 7" xfId="1228" xr:uid="{79AD6240-B34D-487B-BC65-734F702668C1}"/>
    <cellStyle name="Warning Text" xfId="332" xr:uid="{00000000-0005-0000-0000-000023010000}"/>
    <cellStyle name="Warning Text 2" xfId="109" xr:uid="{00000000-0005-0000-0000-000024010000}"/>
    <cellStyle name="Warning Text 2 2" xfId="230" xr:uid="{00000000-0005-0000-0000-000025010000}"/>
    <cellStyle name="Warning Text 2 2 2" xfId="1229" xr:uid="{52346421-DD7C-4439-A2E8-BE4365160844}"/>
    <cellStyle name="Warning Text 3" xfId="463" xr:uid="{00000000-0005-0000-0000-000026010000}"/>
    <cellStyle name="Warning Text 3 2" xfId="1230" xr:uid="{4D6588CF-AC96-4656-85E0-51EBA1653C3B}"/>
    <cellStyle name="Warning Text 4" xfId="1231" xr:uid="{4F5A9BCE-1FF8-43F8-B568-6F19DBF2D4F8}"/>
    <cellStyle name="Warning Text 5" xfId="1232" xr:uid="{B7DAE440-A080-4A83-AF75-3FE6A69EFFC9}"/>
    <cellStyle name="Warning Text 6" xfId="1233" xr:uid="{9A3A5809-0431-481C-9972-AFCAA98C81E3}"/>
    <cellStyle name="Warning Text 7" xfId="1234" xr:uid="{84657B69-19A6-4215-BFBD-562583E84E63}"/>
    <cellStyle name="เครื่องหมายจุลภาค [0]_N1222H#" xfId="333" xr:uid="{00000000-0005-0000-0000-000027010000}"/>
    <cellStyle name="เครื่องหมายจุลภาค_N1222H#" xfId="334" xr:uid="{00000000-0005-0000-0000-000028010000}"/>
    <cellStyle name="เครื่องหมายสกุลเงิน [0]_N1222H#" xfId="335" xr:uid="{00000000-0005-0000-0000-000029010000}"/>
    <cellStyle name="เครื่องหมายสกุลเงิน_N1222H#" xfId="336" xr:uid="{00000000-0005-0000-0000-00002A010000}"/>
    <cellStyle name="ปกติ_N1222H#" xfId="337" xr:uid="{00000000-0005-0000-0000-00002B010000}"/>
    <cellStyle name="一般" xfId="0" builtinId="0"/>
    <cellStyle name="一般 10" xfId="126" xr:uid="{00000000-0005-0000-0000-00002D010000}"/>
    <cellStyle name="一般 10 2" xfId="130" xr:uid="{00000000-0005-0000-0000-00002E010000}"/>
    <cellStyle name="一般 10 2 2" xfId="465" xr:uid="{00000000-0005-0000-0000-00002F010000}"/>
    <cellStyle name="一般 10 2 2 2" xfId="1367" xr:uid="{98B20992-69B7-4438-B53A-EF069CBA822E}"/>
    <cellStyle name="一般 10 2 3" xfId="1368" xr:uid="{D5886F3D-0410-4306-B7C2-E54628C905BF}"/>
    <cellStyle name="一般 10 2 4" xfId="1369" xr:uid="{75CB71A4-A08D-43A8-B431-3D8F8D868765}"/>
    <cellStyle name="一般 10 2 5" xfId="1370" xr:uid="{6B1B8360-183C-4EDA-A9AB-579C72216293}"/>
    <cellStyle name="一般 10 3" xfId="233" xr:uid="{00000000-0005-0000-0000-000030010000}"/>
    <cellStyle name="一般 10 3 2" xfId="259" xr:uid="{00000000-0005-0000-0000-000031010000}"/>
    <cellStyle name="一般 10 3 2 2" xfId="597" xr:uid="{76AF16B2-3BC4-4FEB-BE17-39A69EAEAFB7}"/>
    <cellStyle name="一般 10 3 2 3" xfId="1371" xr:uid="{022EA34B-63E6-4E24-9DBE-AEB0B20AA453}"/>
    <cellStyle name="一般 10 3 3" xfId="338" xr:uid="{00000000-0005-0000-0000-000032010000}"/>
    <cellStyle name="一般 10 3 4" xfId="466" xr:uid="{00000000-0005-0000-0000-000033010000}"/>
    <cellStyle name="一般 10 3 5" xfId="585" xr:uid="{FAC2200F-0D6A-43F2-B024-A7A177F2EF70}"/>
    <cellStyle name="一般 10 4" xfId="254" xr:uid="{00000000-0005-0000-0000-000034010000}"/>
    <cellStyle name="一般 10 4 2" xfId="592" xr:uid="{B0EEFD7D-3D12-40C2-A084-B44C7706E271}"/>
    <cellStyle name="一般 10 4 3" xfId="1372" xr:uid="{65C876E2-5F43-488E-9BB2-2E69362991A2}"/>
    <cellStyle name="一般 10 5" xfId="464" xr:uid="{00000000-0005-0000-0000-000035010000}"/>
    <cellStyle name="一般 10 5 2" xfId="1373" xr:uid="{061258F6-3817-4B01-A2D6-0B7870814187}"/>
    <cellStyle name="一般 10 6" xfId="580" xr:uid="{5BECCB34-14FC-4EED-A2AF-713B5F1B5A72}"/>
    <cellStyle name="一般 10 6 2" xfId="1374" xr:uid="{CE44829D-A95A-4545-A1DE-BB72E0B4F6CA}"/>
    <cellStyle name="一般 10 7" xfId="1375" xr:uid="{306EE7DA-0380-4865-9351-297C11A43638}"/>
    <cellStyle name="一般 100" xfId="1376" xr:uid="{09482FB1-D168-4A32-B7CE-8321E8801221}"/>
    <cellStyle name="一般 100 2" xfId="1377" xr:uid="{C63E7D92-6F05-4AAF-B003-2578CD79BFA1}"/>
    <cellStyle name="一般 101" xfId="1378" xr:uid="{6F12D817-824D-4F19-A538-F5CDA0E3746F}"/>
    <cellStyle name="一般 101 2" xfId="1379" xr:uid="{B12E80B1-A261-4AB8-9DCE-DB7FE429CA44}"/>
    <cellStyle name="一般 102" xfId="1380" xr:uid="{4BDEE118-FF4B-454A-8BD4-DDB82132115A}"/>
    <cellStyle name="一般 102 2" xfId="1381" xr:uid="{EC6D30E5-A9BE-40C7-BF2F-2F79D17616CE}"/>
    <cellStyle name="一般 103" xfId="1382" xr:uid="{AB2EEAE2-94A2-4286-93E3-F6F993A68E16}"/>
    <cellStyle name="一般 103 2" xfId="1383" xr:uid="{4AEA8877-309E-4DF8-8118-D632C75A913B}"/>
    <cellStyle name="一般 104" xfId="1384" xr:uid="{5334F7D6-27C3-4E33-989B-E34E4C73C76E}"/>
    <cellStyle name="一般 104 2" xfId="1385" xr:uid="{A399F3D9-6283-445D-8275-372F537AE398}"/>
    <cellStyle name="一般 105" xfId="1386" xr:uid="{5CAD7A32-19A5-423C-AA3D-9584C0C30E9E}"/>
    <cellStyle name="一般 105 2" xfId="1387" xr:uid="{724A30F4-089B-4E93-8C2F-8C028403B18A}"/>
    <cellStyle name="一般 106" xfId="1388" xr:uid="{98D910A6-16DA-45DD-B732-83F9390716F1}"/>
    <cellStyle name="一般 106 2" xfId="1389" xr:uid="{4B01AD10-EC42-4E74-A65D-07213BC02B63}"/>
    <cellStyle name="一般 107" xfId="1390" xr:uid="{EA277FBC-FBEB-489D-A01F-F029AFBDF743}"/>
    <cellStyle name="一般 107 2" xfId="1391" xr:uid="{0655280B-8F34-4E79-8D1A-0D847AA0A5B6}"/>
    <cellStyle name="一般 108" xfId="1392" xr:uid="{06CB3419-15EB-4BA3-9C91-AF324D121499}"/>
    <cellStyle name="一般 108 2" xfId="1393" xr:uid="{A5D83B04-590F-4099-86F7-EC7DBEA27122}"/>
    <cellStyle name="一般 109" xfId="1394" xr:uid="{847510FE-CE06-4D1F-B6D4-EBB2B62C8F6E}"/>
    <cellStyle name="一般 109 2" xfId="1395" xr:uid="{4D870B37-E99B-488E-9798-B5BE642255F1}"/>
    <cellStyle name="一般 11" xfId="127" xr:uid="{00000000-0005-0000-0000-000036010000}"/>
    <cellStyle name="一般 11 2" xfId="131" xr:uid="{00000000-0005-0000-0000-000037010000}"/>
    <cellStyle name="一般 11 2 2" xfId="468" xr:uid="{00000000-0005-0000-0000-000038010000}"/>
    <cellStyle name="一般 11 2 2 2" xfId="1396" xr:uid="{628850C8-7A57-4363-BB44-489E3B47C52B}"/>
    <cellStyle name="一般 11 2 3" xfId="1397" xr:uid="{98A83E9C-1AD0-4E24-B2C8-24FF103CF335}"/>
    <cellStyle name="一般 11 2 4" xfId="1398" xr:uid="{EE6F1021-BA38-46A0-BA70-F28FA46BAD60}"/>
    <cellStyle name="一般 11 2 5" xfId="1399" xr:uid="{05450BCC-2561-41A9-BE04-529F7086C03E}"/>
    <cellStyle name="一般 11 3" xfId="234" xr:uid="{00000000-0005-0000-0000-000039010000}"/>
    <cellStyle name="一般 11 3 2" xfId="260" xr:uid="{00000000-0005-0000-0000-00003A010000}"/>
    <cellStyle name="一般 11 3 2 2" xfId="598" xr:uid="{54A27EC6-6C3C-46C6-B01E-CDF49C8C3195}"/>
    <cellStyle name="一般 11 3 2 3" xfId="1400" xr:uid="{2AB628A4-E7BA-4407-A150-F15CC503B0D5}"/>
    <cellStyle name="一般 11 3 3" xfId="339" xr:uid="{00000000-0005-0000-0000-00003B010000}"/>
    <cellStyle name="一般 11 3 4" xfId="469" xr:uid="{00000000-0005-0000-0000-00003C010000}"/>
    <cellStyle name="一般 11 3 5" xfId="586" xr:uid="{FBBB394C-57CA-40D3-9BD0-CA34FA6CC314}"/>
    <cellStyle name="一般 11 4" xfId="255" xr:uid="{00000000-0005-0000-0000-00003D010000}"/>
    <cellStyle name="一般 11 4 2" xfId="593" xr:uid="{0D8206EC-9CC0-4F8F-95F8-396FDAC53D94}"/>
    <cellStyle name="一般 11 4 3" xfId="1401" xr:uid="{8BD98C32-ABDC-45CB-A406-2F18EA0B1CE8}"/>
    <cellStyle name="一般 11 5" xfId="467" xr:uid="{00000000-0005-0000-0000-00003E010000}"/>
    <cellStyle name="一般 11 5 2" xfId="1402" xr:uid="{C6DB0812-CAF0-4B93-87BE-5E3E072B956D}"/>
    <cellStyle name="一般 11 6" xfId="581" xr:uid="{C4350023-A12F-4A3F-BB06-F02E16140C09}"/>
    <cellStyle name="一般 11 6 2" xfId="1403" xr:uid="{24A73104-E544-4ED7-B61F-043157A679D1}"/>
    <cellStyle name="一般 11 7" xfId="1404" xr:uid="{1D04CFE5-7823-4912-A64A-648AF7D82A6C}"/>
    <cellStyle name="一般 110" xfId="1405" xr:uid="{890AF699-92B5-44F1-917C-2FF584C49180}"/>
    <cellStyle name="一般 110 2" xfId="1406" xr:uid="{BBAA4A04-3187-4BD8-8686-CCB17380231D}"/>
    <cellStyle name="一般 111" xfId="1407" xr:uid="{8FF6B85B-7CB3-45CD-8D88-5DBF1E7FEB30}"/>
    <cellStyle name="一般 111 2" xfId="1408" xr:uid="{0C0EF89F-D4C2-4AD1-9A81-1FED8C9DFCF5}"/>
    <cellStyle name="一般 112" xfId="1409" xr:uid="{617A0442-428E-4707-B365-E5D6BD82BC25}"/>
    <cellStyle name="一般 112 2" xfId="1410" xr:uid="{A2A0B316-847E-4F69-9BAB-53481CEAD17B}"/>
    <cellStyle name="一般 113" xfId="1411" xr:uid="{0A53694C-117E-45FE-82F4-4BBC3257895B}"/>
    <cellStyle name="一般 113 2" xfId="1412" xr:uid="{F9BF4CF8-2DE1-4CDA-A339-0EDDDD0B287A}"/>
    <cellStyle name="一般 114" xfId="1413" xr:uid="{C54626DF-39DA-4709-A3B4-077BA8ACEC2E}"/>
    <cellStyle name="一般 114 2" xfId="1414" xr:uid="{03063417-7BF7-45E4-869E-4654A5CDD128}"/>
    <cellStyle name="一般 115" xfId="1415" xr:uid="{F7D2A987-F0D0-4815-9A73-9E84AF75C2D7}"/>
    <cellStyle name="一般 115 2" xfId="1416" xr:uid="{8B48FE2F-9594-4915-A6E1-0D7E0E258DE3}"/>
    <cellStyle name="一般 116" xfId="1417" xr:uid="{4640EF3E-F0B8-4302-94CA-841A4F29CE0E}"/>
    <cellStyle name="一般 116 2" xfId="1418" xr:uid="{C0E8352D-3D25-44CE-B6CF-7673281D90D5}"/>
    <cellStyle name="一般 117" xfId="1419" xr:uid="{FF989FB1-B7A6-44CC-B633-96723FD72733}"/>
    <cellStyle name="一般 117 2" xfId="1420" xr:uid="{E8AB3079-C869-4AAA-B928-BFDD44865793}"/>
    <cellStyle name="一般 118" xfId="1421" xr:uid="{6A509960-0D1E-4CD6-9A43-AE6E58245B7A}"/>
    <cellStyle name="一般 118 2" xfId="1422" xr:uid="{E6B535C0-02CB-48A8-B833-E77A34168D90}"/>
    <cellStyle name="一般 119" xfId="1423" xr:uid="{4DCB5DEB-2A2E-4B3E-8BF0-C91F61EEFDE0}"/>
    <cellStyle name="一般 119 2" xfId="1424" xr:uid="{03052962-0F77-4482-BF79-486482705E59}"/>
    <cellStyle name="一般 12" xfId="128" xr:uid="{00000000-0005-0000-0000-00003F010000}"/>
    <cellStyle name="一般 12 2" xfId="132" xr:uid="{00000000-0005-0000-0000-000040010000}"/>
    <cellStyle name="一般 12 2 2" xfId="471" xr:uid="{00000000-0005-0000-0000-000041010000}"/>
    <cellStyle name="一般 12 2 2 2" xfId="1425" xr:uid="{4A5E5D3D-143D-4395-8632-A895C995B6DA}"/>
    <cellStyle name="一般 12 2 3" xfId="1426" xr:uid="{009FBCF9-E6B2-49F8-A49E-12D7652F063C}"/>
    <cellStyle name="一般 12 2 4" xfId="1427" xr:uid="{7BE2A88B-551E-4A9F-8FEA-2632A641D138}"/>
    <cellStyle name="一般 12 2 5" xfId="1428" xr:uid="{10B3E3E3-51B7-4184-8727-9BBBFF0EE34F}"/>
    <cellStyle name="一般 12 3" xfId="235" xr:uid="{00000000-0005-0000-0000-000042010000}"/>
    <cellStyle name="一般 12 3 2" xfId="261" xr:uid="{00000000-0005-0000-0000-000043010000}"/>
    <cellStyle name="一般 12 3 2 2" xfId="599" xr:uid="{243FB4DD-5572-454E-BEE5-349102E3EFCE}"/>
    <cellStyle name="一般 12 3 2 3" xfId="1429" xr:uid="{3C4EC7C7-6985-4940-A0C3-23E8908B1164}"/>
    <cellStyle name="一般 12 3 3" xfId="340" xr:uid="{00000000-0005-0000-0000-000044010000}"/>
    <cellStyle name="一般 12 3 4" xfId="472" xr:uid="{00000000-0005-0000-0000-000045010000}"/>
    <cellStyle name="一般 12 3 5" xfId="587" xr:uid="{D1E2936E-0D31-4312-BC64-644B356EC7C5}"/>
    <cellStyle name="一般 12 4" xfId="256" xr:uid="{00000000-0005-0000-0000-000046010000}"/>
    <cellStyle name="一般 12 4 2" xfId="594" xr:uid="{EC3E846C-8AAE-456F-BD93-25EFD1593169}"/>
    <cellStyle name="一般 12 4 3" xfId="1430" xr:uid="{C1BC15C2-0D79-4787-8A13-A6F3B8076A6F}"/>
    <cellStyle name="一般 12 5" xfId="470" xr:uid="{00000000-0005-0000-0000-000047010000}"/>
    <cellStyle name="一般 12 5 2" xfId="1431" xr:uid="{884580B7-60BD-4EBC-9B2F-29A1374AEAB2}"/>
    <cellStyle name="一般 12 6" xfId="582" xr:uid="{FC7DA51A-5028-4F73-BA92-F3E021F0BB78}"/>
    <cellStyle name="一般 12 6 2" xfId="1432" xr:uid="{EC29AB90-A975-482A-A7E5-68E5BF989D73}"/>
    <cellStyle name="一般 12 7" xfId="1433" xr:uid="{567ED6A8-94A2-4EF8-B2F6-92C5EFB8417D}"/>
    <cellStyle name="一般 120" xfId="1434" xr:uid="{17D3983D-5298-4352-81F2-4B086CD42012}"/>
    <cellStyle name="一般 120 2" xfId="1435" xr:uid="{C3D2F098-E89A-4AEA-A36F-AF84D58015AC}"/>
    <cellStyle name="一般 121" xfId="1436" xr:uid="{7B4C4E2D-FCCE-4B5B-8B39-2FFB82DB6DA1}"/>
    <cellStyle name="一般 121 2" xfId="1437" xr:uid="{BC21BE03-494B-421A-B266-FE8E5B4CB4BD}"/>
    <cellStyle name="一般 122" xfId="1438" xr:uid="{F6FC5467-783C-4FD3-B9F7-32A28B49BD6C}"/>
    <cellStyle name="一般 122 2" xfId="1439" xr:uid="{C04744C9-BDFB-4EDD-A40B-F80A04BA1B87}"/>
    <cellStyle name="一般 123" xfId="1440" xr:uid="{637E4E0A-424B-4B8E-914B-69856A498642}"/>
    <cellStyle name="一般 123 2" xfId="1441" xr:uid="{7F3EAFE7-4247-45B2-8254-41707064E0FA}"/>
    <cellStyle name="一般 124" xfId="1442" xr:uid="{828CA341-5C09-4C81-B40C-E1FF79876F3B}"/>
    <cellStyle name="一般 124 2" xfId="1443" xr:uid="{483E70B6-B80F-476F-92FD-F853A49921FF}"/>
    <cellStyle name="一般 125" xfId="1444" xr:uid="{F8082178-CC1D-4D31-A9C5-02DD60EB453D}"/>
    <cellStyle name="一般 125 2" xfId="1445" xr:uid="{69114646-FE41-4EC9-A036-E456D1D7D330}"/>
    <cellStyle name="一般 126" xfId="1446" xr:uid="{DAD517D1-926F-4B1C-A03B-2002D5A2D080}"/>
    <cellStyle name="一般 126 2" xfId="1447" xr:uid="{691BA017-C51C-41B2-82AA-7B30F63A7556}"/>
    <cellStyle name="一般 127" xfId="1448" xr:uid="{69858B7E-83C7-467C-924C-D396EBD32A66}"/>
    <cellStyle name="一般 127 2" xfId="1449" xr:uid="{36137BD0-96D2-4F62-929B-1B0EF79F830E}"/>
    <cellStyle name="一般 128" xfId="1450" xr:uid="{846FEBDF-7121-4E00-BA4C-FEB5BAB748AD}"/>
    <cellStyle name="一般 128 2" xfId="1451" xr:uid="{06D4AC67-0BDF-4015-907A-CCF0489AF089}"/>
    <cellStyle name="一般 129" xfId="1452" xr:uid="{479A0D2D-EC1C-4242-8D8D-2CBBAE35DA76}"/>
    <cellStyle name="一般 129 2" xfId="1453" xr:uid="{3B2B0635-44E2-4A3F-B24C-2BC24E8FFF39}"/>
    <cellStyle name="一般 13" xfId="133" xr:uid="{00000000-0005-0000-0000-000048010000}"/>
    <cellStyle name="一般 13 2" xfId="341" xr:uid="{00000000-0005-0000-0000-000049010000}"/>
    <cellStyle name="一般 13 2 2" xfId="474" xr:uid="{00000000-0005-0000-0000-00004A010000}"/>
    <cellStyle name="一般 13 2 2 2" xfId="1454" xr:uid="{EBD29523-DBE2-427C-A7E4-058D2A36998F}"/>
    <cellStyle name="一般 13 2 3" xfId="1455" xr:uid="{C0A9C280-0C49-4AB0-8200-0493A1B29507}"/>
    <cellStyle name="一般 13 2 4" xfId="1456" xr:uid="{1ADC9645-4C5D-4164-9F12-F31523278EDA}"/>
    <cellStyle name="一般 13 2 5" xfId="1457" xr:uid="{E95E2014-D9A6-4DD1-81B0-9E16305C42D7}"/>
    <cellStyle name="一般 13 3" xfId="342" xr:uid="{00000000-0005-0000-0000-00004B010000}"/>
    <cellStyle name="一般 13 3 2" xfId="475" xr:uid="{00000000-0005-0000-0000-00004C010000}"/>
    <cellStyle name="一般 13 3 3" xfId="1458" xr:uid="{B6456E78-7C6C-4FB2-837C-408E7547EC0A}"/>
    <cellStyle name="一般 13 4" xfId="473" xr:uid="{00000000-0005-0000-0000-00004D010000}"/>
    <cellStyle name="一般 13 4 2" xfId="1459" xr:uid="{CE384B43-CE41-49E4-A4BA-E2EEAE020639}"/>
    <cellStyle name="一般 13 5" xfId="1460" xr:uid="{0F78421E-DE69-45C9-908F-11B50E23EDD0}"/>
    <cellStyle name="一般 13 6" xfId="1461" xr:uid="{F194C60A-D1CF-4013-9390-EFE5176B0DE6}"/>
    <cellStyle name="一般 13 7" xfId="1462" xr:uid="{84E12F16-D4CE-4DAB-8579-796FECFF38CF}"/>
    <cellStyle name="一般 130" xfId="1463" xr:uid="{9FB5FF60-FA1F-495F-8DB9-41CA778B97CF}"/>
    <cellStyle name="一般 130 2" xfId="1464" xr:uid="{907AE535-33FA-42AB-BD87-522334FE4613}"/>
    <cellStyle name="一般 131" xfId="1465" xr:uid="{44AAC96B-B3C3-4570-B9CC-4A967A6CC0E0}"/>
    <cellStyle name="一般 131 2" xfId="1466" xr:uid="{C3D10885-3AD1-4D81-B090-0251668445F9}"/>
    <cellStyle name="一般 132" xfId="1467" xr:uid="{C9D22EE2-A053-4CEE-B170-F92D5AD5CABE}"/>
    <cellStyle name="一般 132 2" xfId="1468" xr:uid="{08C0A5BE-9503-4C51-B556-462AD850DA7D}"/>
    <cellStyle name="一般 133" xfId="1469" xr:uid="{39E5179E-C176-40DC-B736-D6D60450EEE5}"/>
    <cellStyle name="一般 133 2" xfId="1470" xr:uid="{B02E365A-4CF6-480E-BA9D-45D1AC7F1CD1}"/>
    <cellStyle name="一般 134" xfId="1471" xr:uid="{F45B385F-5E4F-4E39-AB29-9DEDED3A01BD}"/>
    <cellStyle name="一般 134 2" xfId="1472" xr:uid="{C8BB2C6F-A283-47D7-9A95-BA4E16E6AFE3}"/>
    <cellStyle name="一般 135" xfId="1473" xr:uid="{4155F73C-AEA9-4659-AEE0-124067160BA4}"/>
    <cellStyle name="一般 135 2" xfId="1474" xr:uid="{700257E0-A020-497D-9AEE-1B2E0F26BF0F}"/>
    <cellStyle name="一般 136" xfId="1475" xr:uid="{DE2CDDB8-2A6E-4241-A9EA-73B25B88D170}"/>
    <cellStyle name="一般 136 2" xfId="1476" xr:uid="{1C54E4FE-8031-426C-96C1-C0EC48696E9C}"/>
    <cellStyle name="一般 137" xfId="1477" xr:uid="{843FCA66-0E1C-4A5A-8E75-DF71EA6A74F0}"/>
    <cellStyle name="一般 137 2" xfId="1478" xr:uid="{A95CC71E-A327-4441-BB95-A61C46CDEEBC}"/>
    <cellStyle name="一般 138" xfId="1479" xr:uid="{E46A88CD-01A3-4B0E-9208-484CF13B709B}"/>
    <cellStyle name="一般 138 2" xfId="1480" xr:uid="{4FE3953B-76CA-47AD-A723-32099B2B270D}"/>
    <cellStyle name="一般 139" xfId="1481" xr:uid="{4C45528F-8ED7-4186-B39F-5B0BA2CF3B2D}"/>
    <cellStyle name="一般 139 2" xfId="1482" xr:uid="{9A5BE0EE-605E-4EC8-A384-EEC91878EA2C}"/>
    <cellStyle name="一般 14" xfId="134" xr:uid="{00000000-0005-0000-0000-00004E010000}"/>
    <cellStyle name="一般 14 2" xfId="343" xr:uid="{00000000-0005-0000-0000-00004F010000}"/>
    <cellStyle name="一般 14 2 2" xfId="477" xr:uid="{00000000-0005-0000-0000-000050010000}"/>
    <cellStyle name="一般 14 2 2 2" xfId="1483" xr:uid="{558F0FCA-2BD6-49AB-AD89-E5FA4B2879EE}"/>
    <cellStyle name="一般 14 2 3" xfId="1484" xr:uid="{D41CDDA9-BE9B-4F81-984E-B347BA2C172E}"/>
    <cellStyle name="一般 14 2 4" xfId="1485" xr:uid="{24297F11-B419-45D5-9568-272D42EDE99A}"/>
    <cellStyle name="一般 14 2 5" xfId="1486" xr:uid="{D566C81D-D84E-4D67-AA55-4B4D2F1E5792}"/>
    <cellStyle name="一般 14 3" xfId="344" xr:uid="{00000000-0005-0000-0000-000051010000}"/>
    <cellStyle name="一般 14 3 2" xfId="478" xr:uid="{00000000-0005-0000-0000-000052010000}"/>
    <cellStyle name="一般 14 3 3" xfId="1487" xr:uid="{22E8A0C4-DDA5-4730-BDBC-F881D13F6FB2}"/>
    <cellStyle name="一般 14 4" xfId="476" xr:uid="{00000000-0005-0000-0000-000053010000}"/>
    <cellStyle name="一般 14 4 2" xfId="1488" xr:uid="{70D5F90E-5075-4CEF-B4DE-3E774998FACE}"/>
    <cellStyle name="一般 14 5" xfId="1489" xr:uid="{F50BAC9D-7BD8-419A-BD99-35721213D86E}"/>
    <cellStyle name="一般 14 6" xfId="1490" xr:uid="{93AAD23D-DC87-4EF6-946D-C8D62E96011A}"/>
    <cellStyle name="一般 14 7" xfId="1491" xr:uid="{54E19910-256C-4804-BB75-EE7E6CAD6A02}"/>
    <cellStyle name="一般 140" xfId="1492" xr:uid="{E3A76B1C-C36E-415B-B775-7E7FC9ECD26D}"/>
    <cellStyle name="一般 140 2" xfId="1493" xr:uid="{1A652575-5B63-496B-B285-6B047C1F1F27}"/>
    <cellStyle name="一般 141" xfId="1494" xr:uid="{FCE0E886-A108-4D3F-BC8D-49A831949D41}"/>
    <cellStyle name="一般 141 2" xfId="1495" xr:uid="{E7DD40FD-54DD-4DDE-B8C9-64AFE26D1E74}"/>
    <cellStyle name="一般 142" xfId="1496" xr:uid="{9CE2113A-394E-4203-A5C8-45B5781EECFF}"/>
    <cellStyle name="一般 142 2" xfId="1497" xr:uid="{BACCC41E-DCA2-492A-B9E0-1BF9A9D78724}"/>
    <cellStyle name="一般 143" xfId="1498" xr:uid="{04362F45-C330-40C8-845C-E484986DE828}"/>
    <cellStyle name="一般 144" xfId="1499" xr:uid="{D93FB091-84AA-408D-85E6-7CFF5F668049}"/>
    <cellStyle name="一般 145" xfId="1500" xr:uid="{E9610D5F-4220-43EE-B361-0302C0EEF284}"/>
    <cellStyle name="一般 146" xfId="1501" xr:uid="{BDEF4634-4EA0-4193-990F-4A8DC987ADCC}"/>
    <cellStyle name="一般 147" xfId="1502" xr:uid="{99ED9013-F768-484A-B524-A609EF326B1D}"/>
    <cellStyle name="一般 148" xfId="1503" xr:uid="{AA807B98-A52F-4A2F-A175-B88522B33B73}"/>
    <cellStyle name="一般 149" xfId="1504" xr:uid="{6476F27B-7D6D-4DF3-BCFE-BE6074D1732A}"/>
    <cellStyle name="一般 15" xfId="135" xr:uid="{00000000-0005-0000-0000-000054010000}"/>
    <cellStyle name="一般 15 2" xfId="345" xr:uid="{00000000-0005-0000-0000-000055010000}"/>
    <cellStyle name="一般 15 2 2" xfId="480" xr:uid="{00000000-0005-0000-0000-000056010000}"/>
    <cellStyle name="一般 15 2 2 2" xfId="1505" xr:uid="{8867E258-4CDE-4E8E-A064-79206A8F0A71}"/>
    <cellStyle name="一般 15 2 3" xfId="1506" xr:uid="{F03F20CD-8284-4903-B7D1-F3D6F08C13F3}"/>
    <cellStyle name="一般 15 2 4" xfId="1507" xr:uid="{43AC2AA8-752A-41A6-819D-24C7C857F751}"/>
    <cellStyle name="一般 15 2 5" xfId="1508" xr:uid="{47CFB583-D92D-4DD5-9B4E-C4B0625C07EB}"/>
    <cellStyle name="一般 15 3" xfId="346" xr:uid="{00000000-0005-0000-0000-000057010000}"/>
    <cellStyle name="一般 15 3 2" xfId="481" xr:uid="{00000000-0005-0000-0000-000058010000}"/>
    <cellStyle name="一般 15 3 3" xfId="1509" xr:uid="{22ACC0BE-53A4-4ED5-B8F0-9A13E9FE8C49}"/>
    <cellStyle name="一般 15 4" xfId="479" xr:uid="{00000000-0005-0000-0000-000059010000}"/>
    <cellStyle name="一般 15 4 2" xfId="1510" xr:uid="{E5F37A39-780E-4E2C-804A-E6696AE71BA1}"/>
    <cellStyle name="一般 15 5" xfId="1511" xr:uid="{2C5E1EFC-9AFC-4505-8543-DB15CEDDE9C9}"/>
    <cellStyle name="一般 15 6" xfId="1512" xr:uid="{C1784DD2-44EC-4779-AF08-EF8ACF9DC6BF}"/>
    <cellStyle name="一般 15 7" xfId="1513" xr:uid="{1FC50A02-2598-4B61-9BA9-8BB01DFC2E1B}"/>
    <cellStyle name="一般 150" xfId="1514" xr:uid="{7D80EFA8-B383-41A4-85A8-7314BBAF27F5}"/>
    <cellStyle name="一般 151" xfId="1515" xr:uid="{620B944D-9864-4086-92CC-BE3ADD4CC31D}"/>
    <cellStyle name="一般 152" xfId="1516" xr:uid="{3D9BA883-CF31-4DE0-80D9-0D9668A8DD0B}"/>
    <cellStyle name="一般 153" xfId="1517" xr:uid="{E0F5FFD5-8CB9-4F22-9613-038BDB37E1F2}"/>
    <cellStyle name="一般 154" xfId="1518" xr:uid="{0EBA2EAC-CAC4-4AA6-8E8B-EE92969CD5A2}"/>
    <cellStyle name="一般 155" xfId="1519" xr:uid="{18C53C3A-AEB6-438F-AC1B-25F13E6638AE}"/>
    <cellStyle name="一般 156" xfId="1520" xr:uid="{BF6F7B10-FC21-4B87-A3CE-B53271FC823F}"/>
    <cellStyle name="一般 157" xfId="1521" xr:uid="{391A9A27-D4C8-4805-BF84-3978D693BA24}"/>
    <cellStyle name="一般 158" xfId="1522" xr:uid="{758F903B-ED75-4BBE-A22A-064FB226E22D}"/>
    <cellStyle name="一般 159" xfId="1523" xr:uid="{B983BB61-A0C6-45CE-AEBC-75F6EAF125C7}"/>
    <cellStyle name="一般 16" xfId="136" xr:uid="{00000000-0005-0000-0000-00005A010000}"/>
    <cellStyle name="一般 16 2" xfId="347" xr:uid="{00000000-0005-0000-0000-00005B010000}"/>
    <cellStyle name="一般 16 2 2" xfId="483" xr:uid="{00000000-0005-0000-0000-00005C010000}"/>
    <cellStyle name="一般 16 2 2 2" xfId="1524" xr:uid="{630C4FF5-A4E4-46F4-BBEF-75AF5C642CD8}"/>
    <cellStyle name="一般 16 2 3" xfId="1525" xr:uid="{245DDF32-F1FB-4C58-AE9F-2091DB3B013F}"/>
    <cellStyle name="一般 16 2 4" xfId="1526" xr:uid="{B540159E-34A2-427C-9C22-9884EE1D5514}"/>
    <cellStyle name="一般 16 2 5" xfId="1527" xr:uid="{CE1B1596-1523-4F4A-80D5-8422B7164900}"/>
    <cellStyle name="一般 16 3" xfId="348" xr:uid="{00000000-0005-0000-0000-00005D010000}"/>
    <cellStyle name="一般 16 3 2" xfId="484" xr:uid="{00000000-0005-0000-0000-00005E010000}"/>
    <cellStyle name="一般 16 3 3" xfId="1528" xr:uid="{01AC6272-1233-4EEE-AE97-C63393C2565D}"/>
    <cellStyle name="一般 16 4" xfId="482" xr:uid="{00000000-0005-0000-0000-00005F010000}"/>
    <cellStyle name="一般 16 4 2" xfId="1529" xr:uid="{9D5EF2F3-39F7-4DB2-9219-890CD1FFC438}"/>
    <cellStyle name="一般 16 5" xfId="1530" xr:uid="{E588CC88-EAA6-4935-9EBC-4ED60ABE8E56}"/>
    <cellStyle name="一般 16 6" xfId="1531" xr:uid="{A47C15FC-B280-4ADA-A32E-486C80F78ED1}"/>
    <cellStyle name="一般 16 7" xfId="1532" xr:uid="{3F3FD174-7CBF-4DCE-A73C-A4424AE4213D}"/>
    <cellStyle name="一般 160" xfId="1533" xr:uid="{64D9EC33-D404-4F25-A2F8-68A164AB2493}"/>
    <cellStyle name="一般 161" xfId="1534" xr:uid="{2AEE199D-0D97-4E5F-8BC6-0638793500AC}"/>
    <cellStyle name="一般 162" xfId="1535" xr:uid="{45E33C85-20C1-4A73-8FCE-D9A791C0553E}"/>
    <cellStyle name="一般 163" xfId="1536" xr:uid="{1D778BBC-FC97-4312-BD86-1340BB722963}"/>
    <cellStyle name="一般 164" xfId="1537" xr:uid="{D54EEBBF-6732-4707-988B-16FBED86AA3C}"/>
    <cellStyle name="一般 165" xfId="1538" xr:uid="{8BE55228-B142-466C-8FA5-DB7064E7C992}"/>
    <cellStyle name="一般 166" xfId="1539" xr:uid="{C751877D-EA4D-472A-9FEB-2FFA2F57F491}"/>
    <cellStyle name="一般 167" xfId="1540" xr:uid="{12AE3624-AF01-4A66-A929-4EC90BD9EE99}"/>
    <cellStyle name="一般 168" xfId="1541" xr:uid="{DE93CF0A-F18E-4B49-9268-669E5DB90E87}"/>
    <cellStyle name="一般 169" xfId="1542" xr:uid="{83A410E1-9DCC-47D9-80B0-64BD7B05ADF0}"/>
    <cellStyle name="一般 17" xfId="137" xr:uid="{00000000-0005-0000-0000-000060010000}"/>
    <cellStyle name="一般 17 2" xfId="349" xr:uid="{00000000-0005-0000-0000-000061010000}"/>
    <cellStyle name="一般 17 2 2" xfId="486" xr:uid="{00000000-0005-0000-0000-000062010000}"/>
    <cellStyle name="一般 17 2 2 2" xfId="1543" xr:uid="{048BF8B1-B907-4995-95DD-AD2AE2AF189D}"/>
    <cellStyle name="一般 17 2 3" xfId="1544" xr:uid="{0C041F34-FAE7-4956-BC60-1AB1F7BA4D5E}"/>
    <cellStyle name="一般 17 2 4" xfId="1545" xr:uid="{EDB12EBB-56EF-4435-9EB6-F2B46EDAD50C}"/>
    <cellStyle name="一般 17 2 5" xfId="1546" xr:uid="{B75D8A0A-C0BE-4811-8A7C-C4A0E95E322A}"/>
    <cellStyle name="一般 17 3" xfId="350" xr:uid="{00000000-0005-0000-0000-000063010000}"/>
    <cellStyle name="一般 17 3 2" xfId="487" xr:uid="{00000000-0005-0000-0000-000064010000}"/>
    <cellStyle name="一般 17 3 3" xfId="1547" xr:uid="{520371A9-AC39-46A0-B059-D5D21C30FF0D}"/>
    <cellStyle name="一般 17 4" xfId="485" xr:uid="{00000000-0005-0000-0000-000065010000}"/>
    <cellStyle name="一般 17 4 2" xfId="1548" xr:uid="{C136BAA6-4E5A-4DE1-B889-4ABA8FA35729}"/>
    <cellStyle name="一般 17 5" xfId="1549" xr:uid="{72D357F9-6823-4792-A83B-CDC17BF86966}"/>
    <cellStyle name="一般 17 6" xfId="1550" xr:uid="{ADE51228-0230-46EC-BC1C-3A932E0C2BEF}"/>
    <cellStyle name="一般 17 7" xfId="1551" xr:uid="{97511BC4-1B9E-473E-ADB8-3CA947865F2B}"/>
    <cellStyle name="一般 170" xfId="1552" xr:uid="{051BA81B-2D1D-49F7-887E-BDDB050F5A25}"/>
    <cellStyle name="一般 171" xfId="1553" xr:uid="{A49F77B8-A132-46F6-9ADA-2B24A0C6FE12}"/>
    <cellStyle name="一般 172" xfId="1554" xr:uid="{468CD919-88F2-4C90-A455-4C674A0C698C}"/>
    <cellStyle name="一般 173" xfId="1555" xr:uid="{A9C0D4F6-56E0-4BC3-A9BC-B9315A44F5EA}"/>
    <cellStyle name="一般 174" xfId="1556" xr:uid="{E46BC64F-CD55-4693-91E7-4568FD8884E8}"/>
    <cellStyle name="一般 175" xfId="1557" xr:uid="{FD51FC04-D85E-4EB9-92F5-8A04D1CDED45}"/>
    <cellStyle name="一般 176" xfId="1558" xr:uid="{A6DE10BA-F95F-4976-9572-E2DD50C557AE}"/>
    <cellStyle name="一般 177" xfId="1559" xr:uid="{641611CF-A0A3-4EEF-BB79-1C4B191A2058}"/>
    <cellStyle name="一般 178" xfId="1560" xr:uid="{31A66DC8-5F67-4420-9352-3861632B07D2}"/>
    <cellStyle name="一般 179" xfId="1561" xr:uid="{E288F0A3-CD6A-4F0C-B881-AF69BCBACFB3}"/>
    <cellStyle name="一般 18" xfId="138" xr:uid="{00000000-0005-0000-0000-000066010000}"/>
    <cellStyle name="一般 18 2" xfId="351" xr:uid="{00000000-0005-0000-0000-000067010000}"/>
    <cellStyle name="一般 18 2 2" xfId="489" xr:uid="{00000000-0005-0000-0000-000068010000}"/>
    <cellStyle name="一般 18 2 2 2" xfId="1562" xr:uid="{04E4DB8E-C366-49F9-8E5D-1D0F58C665C3}"/>
    <cellStyle name="一般 18 2 3" xfId="1563" xr:uid="{88D085FE-DF79-4C5C-BF15-09676B2C654A}"/>
    <cellStyle name="一般 18 2 4" xfId="1564" xr:uid="{A6292486-4B06-4425-AC4B-C1106A2926A1}"/>
    <cellStyle name="一般 18 2 5" xfId="1565" xr:uid="{DA9E1405-1D98-4A08-9C4F-EE6D81542159}"/>
    <cellStyle name="一般 18 3" xfId="352" xr:uid="{00000000-0005-0000-0000-000069010000}"/>
    <cellStyle name="一般 18 3 2" xfId="490" xr:uid="{00000000-0005-0000-0000-00006A010000}"/>
    <cellStyle name="一般 18 3 3" xfId="1566" xr:uid="{C4BD437C-093B-42BC-80E6-3672330703BE}"/>
    <cellStyle name="一般 18 4" xfId="488" xr:uid="{00000000-0005-0000-0000-00006B010000}"/>
    <cellStyle name="一般 18 4 2" xfId="1567" xr:uid="{2F6F53FC-5C50-4E85-B0EA-5F81D1AF03E3}"/>
    <cellStyle name="一般 18 5" xfId="1568" xr:uid="{066EB572-8548-47D6-B323-7417C10DF00F}"/>
    <cellStyle name="一般 18 6" xfId="1569" xr:uid="{AE2A6C1F-54F3-45C8-8E29-017CEC2683E1}"/>
    <cellStyle name="一般 18 7" xfId="1570" xr:uid="{013D6125-83D4-4A4E-BD86-B35A923B1AC1}"/>
    <cellStyle name="一般 180" xfId="1571" xr:uid="{F047BF77-EF91-484A-8DE5-529EB25A50C6}"/>
    <cellStyle name="一般 181" xfId="1572" xr:uid="{C7C0EA5B-164B-4BA7-B651-85D6077C2239}"/>
    <cellStyle name="一般 182" xfId="1573" xr:uid="{4DA98415-5EA7-43F8-ADE4-62F2BD4254A7}"/>
    <cellStyle name="一般 183" xfId="1574" xr:uid="{1304EEAB-62A5-4D7B-A470-61C1B84930C5}"/>
    <cellStyle name="一般 184" xfId="1575" xr:uid="{307D48AD-514D-4368-8A10-55AC142649B9}"/>
    <cellStyle name="一般 185" xfId="1576" xr:uid="{AB40DBEB-09FD-4553-9C22-B0B6A31DC2C8}"/>
    <cellStyle name="一般 186" xfId="1577" xr:uid="{F31FFFED-51BE-4603-9F84-ABAD86F23856}"/>
    <cellStyle name="一般 187" xfId="1578" xr:uid="{D3A9E8C8-4EF3-4714-A4B5-923A5613AE7E}"/>
    <cellStyle name="一般 188" xfId="1579" xr:uid="{E51625DF-DE9B-4448-9796-40DB645FD4B1}"/>
    <cellStyle name="一般 189" xfId="1580" xr:uid="{66C7FA93-E72F-49EF-8E61-AE4A3143EAA6}"/>
    <cellStyle name="一般 19" xfId="139" xr:uid="{00000000-0005-0000-0000-00006C010000}"/>
    <cellStyle name="一般 19 2" xfId="491" xr:uid="{00000000-0005-0000-0000-00006D010000}"/>
    <cellStyle name="一般 19 2 2" xfId="1581" xr:uid="{E5D88728-5B03-451F-9611-A8ECB80D8847}"/>
    <cellStyle name="一般 19 3" xfId="1582" xr:uid="{7B69EC84-5BEC-45CA-B70D-3DB3FBFD49B1}"/>
    <cellStyle name="一般 19 4" xfId="1583" xr:uid="{513D3DCA-95E0-4076-A503-7C61BC2DA1A3}"/>
    <cellStyle name="一般 19 5" xfId="1584" xr:uid="{18B8D82F-13C1-4403-A11C-07E2973CDA02}"/>
    <cellStyle name="一般 190" xfId="1585" xr:uid="{BB0C2FAE-C739-42E8-A29B-7F89F73361E7}"/>
    <cellStyle name="一般 191" xfId="1586" xr:uid="{B7317644-1919-4706-AE8D-C49E2085849C}"/>
    <cellStyle name="一般 192" xfId="1587" xr:uid="{C56EA04E-006B-46E1-9E2A-81D40E781421}"/>
    <cellStyle name="一般 193" xfId="1588" xr:uid="{9239B54B-D0F8-4634-A1AD-9EDAAA050A14}"/>
    <cellStyle name="一般 194" xfId="1589" xr:uid="{6C1F459C-C0FE-4056-9B64-8406C59CE1A0}"/>
    <cellStyle name="一般 195" xfId="1590" xr:uid="{09B41F8B-F836-4184-88F7-D528C7C7452B}"/>
    <cellStyle name="一般 196" xfId="1591" xr:uid="{948982F9-AB30-4953-8FC1-3805A149C10C}"/>
    <cellStyle name="一般 197" xfId="1592" xr:uid="{3C32E8DD-5CE4-48DF-A4A5-830591BD1C61}"/>
    <cellStyle name="一般 198" xfId="1593" xr:uid="{5C510386-DCDE-48DA-AF32-1B0C3448C230}"/>
    <cellStyle name="一般 199" xfId="1594" xr:uid="{6A32413F-B164-48C3-B88F-880AA1569F04}"/>
    <cellStyle name="一般 2" xfId="1" xr:uid="{00000000-0005-0000-0000-00006E010000}"/>
    <cellStyle name="一般 2 2" xfId="353" xr:uid="{00000000-0005-0000-0000-00006F010000}"/>
    <cellStyle name="一般 2 2 2" xfId="493" xr:uid="{00000000-0005-0000-0000-000070010000}"/>
    <cellStyle name="一般 2 2 2 2" xfId="1595" xr:uid="{E5E3C33B-91F2-4A9C-ABA6-810F66E441C9}"/>
    <cellStyle name="一般 2 2 3" xfId="1596" xr:uid="{86AAE44B-019E-48AC-9EAE-A68AC042B30A}"/>
    <cellStyle name="一般 2 2 4" xfId="1597" xr:uid="{E66016A4-8A2C-4B0F-8FDC-56CCE4B915BB}"/>
    <cellStyle name="一般 2 2 5" xfId="1598" xr:uid="{B6C7CE4D-F435-4838-B051-630F7DB5199A}"/>
    <cellStyle name="一般 2 3" xfId="354" xr:uid="{00000000-0005-0000-0000-000071010000}"/>
    <cellStyle name="一般 2 3 2" xfId="494" xr:uid="{00000000-0005-0000-0000-000072010000}"/>
    <cellStyle name="一般 2 3 3" xfId="1599" xr:uid="{9B19A8C5-7EB2-4258-AB3F-060A5B6D1C58}"/>
    <cellStyle name="一般 2 4" xfId="492" xr:uid="{00000000-0005-0000-0000-000073010000}"/>
    <cellStyle name="一般 2 4 2" xfId="1600" xr:uid="{5B624CDE-5BF8-4A82-AD52-7D4182412431}"/>
    <cellStyle name="一般 2 5" xfId="1601" xr:uid="{543226D5-9CBE-42B5-9A3E-E01F6A7D32D7}"/>
    <cellStyle name="一般 2 6" xfId="1602" xr:uid="{D599D6AE-97E3-4A34-867F-0326B7C82BBE}"/>
    <cellStyle name="一般 2 7" xfId="1603" xr:uid="{385A5858-EB8D-4987-85CA-0B7C9280121F}"/>
    <cellStyle name="一般 20" xfId="140" xr:uid="{00000000-0005-0000-0000-000074010000}"/>
    <cellStyle name="一般 20 2" xfId="495" xr:uid="{00000000-0005-0000-0000-000075010000}"/>
    <cellStyle name="一般 20 2 2" xfId="1604" xr:uid="{DE57D78D-2A2A-4641-BAC6-1F0C06A8B444}"/>
    <cellStyle name="一般 20 3" xfId="1605" xr:uid="{DA9D081D-2D68-415D-8A24-FEFC681AB84D}"/>
    <cellStyle name="一般 20 4" xfId="1606" xr:uid="{69092631-D8F1-4B91-99E8-40D082848206}"/>
    <cellStyle name="一般 20 5" xfId="1607" xr:uid="{3BBF4307-A22B-4A5B-B380-372D73A0FA72}"/>
    <cellStyle name="一般 200" xfId="1608" xr:uid="{BD31FC40-A2DB-4E93-A548-74C6B9CD7491}"/>
    <cellStyle name="一般 201" xfId="1609" xr:uid="{34DCCC22-8AD7-4458-BC14-1778896860C7}"/>
    <cellStyle name="一般 202" xfId="1610" xr:uid="{5B6F2B8F-F074-4665-AB02-D5DF2B6623AA}"/>
    <cellStyle name="一般 203" xfId="1611" xr:uid="{29F61062-FF33-4AD8-B61A-4AD34022A104}"/>
    <cellStyle name="一般 204" xfId="1612" xr:uid="{FDA2A5F0-49C3-4565-91C6-CFF83C787587}"/>
    <cellStyle name="一般 205" xfId="1613" xr:uid="{675C6E9B-A588-4C97-B5F6-C67382AEF784}"/>
    <cellStyle name="一般 206" xfId="1614" xr:uid="{8AF2BAC7-D94D-4C4E-9168-2677E6E6940D}"/>
    <cellStyle name="一般 207" xfId="1615" xr:uid="{A2D6FE75-B097-40D4-9808-55F1BA4DB212}"/>
    <cellStyle name="一般 208" xfId="1616" xr:uid="{817C7115-1EDA-40EF-B35A-1C2D07242A41}"/>
    <cellStyle name="一般 209" xfId="1617" xr:uid="{EB03671F-8DE2-427A-83EB-7A3526821DE4}"/>
    <cellStyle name="一般 21" xfId="141" xr:uid="{00000000-0005-0000-0000-000076010000}"/>
    <cellStyle name="一般 21 2" xfId="496" xr:uid="{00000000-0005-0000-0000-000077010000}"/>
    <cellStyle name="一般 21 2 2" xfId="1618" xr:uid="{0094FC32-EE91-4366-9272-305836472270}"/>
    <cellStyle name="一般 21 3" xfId="1619" xr:uid="{6695CD2B-1942-424B-831D-613274384033}"/>
    <cellStyle name="一般 21 4" xfId="1620" xr:uid="{1CFE9071-D418-4D09-877E-F3C89816C36E}"/>
    <cellStyle name="一般 21 5" xfId="1621" xr:uid="{8D8F0C3A-A2E5-4B6E-91C9-B8EEAD8D3BD2}"/>
    <cellStyle name="一般 210" xfId="1622" xr:uid="{CB6A9F8E-2FE9-4F34-AB95-07009794AE2E}"/>
    <cellStyle name="一般 211" xfId="1623" xr:uid="{C5A6E90E-BBF5-40A4-8FFF-7A2C8FC16BEC}"/>
    <cellStyle name="一般 212" xfId="1624" xr:uid="{5AB20DA7-5129-4014-B12A-AE7B45C1070D}"/>
    <cellStyle name="一般 213" xfId="1625" xr:uid="{9029F926-510F-4688-82C8-877D74465BA8}"/>
    <cellStyle name="一般 214" xfId="1626" xr:uid="{AE0DD89B-65EB-40E2-AE07-010645EF1EE4}"/>
    <cellStyle name="一般 215" xfId="1627" xr:uid="{7CB1CF2F-51FE-44E0-A796-179ED4F2D5CC}"/>
    <cellStyle name="一般 216" xfId="1628" xr:uid="{97FFA2B6-7802-4D03-8692-A550994268D0}"/>
    <cellStyle name="一般 217" xfId="1629" xr:uid="{8A1DD080-9538-42C5-8834-F5098DBE70A4}"/>
    <cellStyle name="一般 218" xfId="1630" xr:uid="{EDAA13AC-4078-412D-975D-6C9C669ACA97}"/>
    <cellStyle name="一般 219" xfId="1631" xr:uid="{2206ACD3-18BE-4DBD-9568-0B05018ECE66}"/>
    <cellStyle name="一般 22" xfId="142" xr:uid="{00000000-0005-0000-0000-000078010000}"/>
    <cellStyle name="一般 22 2" xfId="497" xr:uid="{00000000-0005-0000-0000-000079010000}"/>
    <cellStyle name="一般 22 2 2" xfId="1632" xr:uid="{C88991EC-D345-4228-A9FB-8683DF5A9CB1}"/>
    <cellStyle name="一般 22 3" xfId="1633" xr:uid="{F733065E-FDB6-4D50-B42C-37F86EFC85A0}"/>
    <cellStyle name="一般 22 4" xfId="1634" xr:uid="{3D28B802-2777-48BA-856A-FBB004E2CF82}"/>
    <cellStyle name="一般 22 5" xfId="1635" xr:uid="{73CF64C1-639D-4E03-8324-578CDA89315D}"/>
    <cellStyle name="一般 220" xfId="1636" xr:uid="{DC88DCCF-6B57-49C5-B5F8-344012D806A4}"/>
    <cellStyle name="一般 221" xfId="1637" xr:uid="{A7948B8B-2BB5-441A-B8B9-E19602192EE5}"/>
    <cellStyle name="一般 222" xfId="1638" xr:uid="{6D43E8FE-EED2-4734-B5CA-80F83C63FB0E}"/>
    <cellStyle name="一般 223" xfId="1639" xr:uid="{B85D4992-1DAC-4138-8C28-0AAFB35F22C7}"/>
    <cellStyle name="一般 224" xfId="1640" xr:uid="{50A7B78C-DF33-48C1-ACDF-E87F0DDA27F8}"/>
    <cellStyle name="一般 225" xfId="1641" xr:uid="{5A3B4320-D28E-41A2-A181-DD8C86741011}"/>
    <cellStyle name="一般 226" xfId="1642" xr:uid="{BA203FF6-9591-473C-B641-33E3458749C3}"/>
    <cellStyle name="一般 227" xfId="1643" xr:uid="{FE512C28-A9D7-472F-8F12-98738979DDE0}"/>
    <cellStyle name="一般 228" xfId="1644" xr:uid="{A634D6FF-9BA9-45F7-B12F-6D5BF2D03F80}"/>
    <cellStyle name="一般 229" xfId="1645" xr:uid="{AFB9D994-43F8-4256-8710-7CEC06EFAF31}"/>
    <cellStyle name="一般 23" xfId="143" xr:uid="{00000000-0005-0000-0000-00007A010000}"/>
    <cellStyle name="一般 23 2" xfId="498" xr:uid="{00000000-0005-0000-0000-00007B010000}"/>
    <cellStyle name="一般 23 2 2" xfId="1646" xr:uid="{A9949093-B841-407B-9DF2-A5E08217BA35}"/>
    <cellStyle name="一般 23 3" xfId="1647" xr:uid="{4DF45EBD-C0A1-4FC5-907E-BB5973B0A795}"/>
    <cellStyle name="一般 23 4" xfId="1648" xr:uid="{7EC9D591-27A0-4B3C-8662-32531C9757FE}"/>
    <cellStyle name="一般 23 5" xfId="1649" xr:uid="{83C74104-EFAF-4D85-941A-E0BC9884C2B0}"/>
    <cellStyle name="一般 230" xfId="1650" xr:uid="{1B91BECA-2592-4B99-B7CA-B11A498550AB}"/>
    <cellStyle name="一般 231" xfId="1651" xr:uid="{264C6D43-1282-4F8B-B4B2-70590D8E9FB8}"/>
    <cellStyle name="一般 232" xfId="1652" xr:uid="{478D44E1-226C-4B8F-9CE1-A34F4C3B0D31}"/>
    <cellStyle name="一般 233" xfId="1653" xr:uid="{A4AF506A-A476-488B-ACC0-A1B464FE5A6B}"/>
    <cellStyle name="一般 234" xfId="1654" xr:uid="{DC731E9F-9EB5-4908-A971-137A68513EFD}"/>
    <cellStyle name="一般 235" xfId="1655" xr:uid="{55838F95-AAB1-49CF-9F95-6336CC02D0E8}"/>
    <cellStyle name="一般 236" xfId="1656" xr:uid="{4F76CBB6-FE48-4A09-908C-492A794B8219}"/>
    <cellStyle name="一般 237" xfId="1657" xr:uid="{203B6263-43AB-4757-84E5-E9334429B0FC}"/>
    <cellStyle name="一般 238" xfId="1658" xr:uid="{6976A664-F40C-4355-9017-58A85B4CC797}"/>
    <cellStyle name="一般 239" xfId="1659" xr:uid="{107CAC4C-B599-47BE-AADE-9C3018587C38}"/>
    <cellStyle name="一般 24" xfId="144" xr:uid="{00000000-0005-0000-0000-00007C010000}"/>
    <cellStyle name="一般 24 2" xfId="499" xr:uid="{00000000-0005-0000-0000-00007D010000}"/>
    <cellStyle name="一般 24 2 2" xfId="1660" xr:uid="{7B8EBEA7-68DA-41D8-8165-29F78704805C}"/>
    <cellStyle name="一般 24 3" xfId="1661" xr:uid="{5E227072-977D-43DD-90AD-E01E5558FBF9}"/>
    <cellStyle name="一般 24 4" xfId="1662" xr:uid="{FB750BDD-B0C4-4F6F-AB98-E1B6D2F8EC84}"/>
    <cellStyle name="一般 24 5" xfId="1663" xr:uid="{E41970F2-9E15-4EF2-9DCC-234F6FFB8F32}"/>
    <cellStyle name="一般 240" xfId="1664" xr:uid="{64089FDC-A5AC-4296-B5C9-E7834FCB9469}"/>
    <cellStyle name="一般 241" xfId="1665" xr:uid="{FDA1CD4E-7D9A-44E9-A2B7-59AC65587DD4}"/>
    <cellStyle name="一般 242" xfId="1666" xr:uid="{676985C6-EBF1-48F8-8F73-BEE96A162392}"/>
    <cellStyle name="一般 243" xfId="1667" xr:uid="{4EAD444E-4D90-45E8-8157-432484419838}"/>
    <cellStyle name="一般 244" xfId="1668" xr:uid="{42210B87-0226-4A47-A9AC-65EA39705513}"/>
    <cellStyle name="一般 245" xfId="1669" xr:uid="{41CF956A-3BF6-4D88-876E-9FFAB6A0CA21}"/>
    <cellStyle name="一般 246" xfId="1670" xr:uid="{5FA334CA-61B0-4F8A-9305-34932C7F4917}"/>
    <cellStyle name="一般 247" xfId="1671" xr:uid="{156BB4C9-E254-43D7-9537-07CA3D6CF4B5}"/>
    <cellStyle name="一般 248" xfId="1672" xr:uid="{B03134B3-B86C-4D32-9E95-9856C69C4A9B}"/>
    <cellStyle name="一般 249" xfId="1673" xr:uid="{C1B1FBF2-39B5-487B-9BE0-9BDB798127B0}"/>
    <cellStyle name="一般 25" xfId="145" xr:uid="{00000000-0005-0000-0000-00007E010000}"/>
    <cellStyle name="一般 25 2" xfId="500" xr:uid="{00000000-0005-0000-0000-00007F010000}"/>
    <cellStyle name="一般 25 2 2" xfId="1674" xr:uid="{259D90CE-C38F-4EB8-9B31-EEA59BDA399B}"/>
    <cellStyle name="一般 25 3" xfId="1675" xr:uid="{FB1685BA-A5B3-40CB-91BA-679C3E31F976}"/>
    <cellStyle name="一般 25 4" xfId="1676" xr:uid="{E1633BB9-B382-422F-8E39-305E2F90A6AB}"/>
    <cellStyle name="一般 25 5" xfId="1677" xr:uid="{1A166811-5768-47A5-BFE7-9B03262D7496}"/>
    <cellStyle name="一般 250" xfId="1678" xr:uid="{5A437154-E3D1-4D36-8A26-317F2142CD13}"/>
    <cellStyle name="一般 251" xfId="1679" xr:uid="{2871CFC1-0AE8-4D3B-9D9F-1E1C2359FACC}"/>
    <cellStyle name="一般 252" xfId="1680" xr:uid="{5156723A-17D2-4883-AEE6-4C2123DEF356}"/>
    <cellStyle name="一般 253" xfId="1681" xr:uid="{7A69DF1C-FE16-40C1-8BF9-29321138B34F}"/>
    <cellStyle name="一般 254" xfId="1682" xr:uid="{19E094D5-C78B-47DF-BFF4-8DA3510A419D}"/>
    <cellStyle name="一般 255" xfId="1683" xr:uid="{3060E84B-A704-4080-8C1F-1318E070ECD2}"/>
    <cellStyle name="一般 256" xfId="1684" xr:uid="{69E01A76-BB81-4818-BDC4-8911F643C516}"/>
    <cellStyle name="一般 257" xfId="1685" xr:uid="{23F56D0A-9484-4848-BC7B-541856C2FD5F}"/>
    <cellStyle name="一般 258" xfId="1686" xr:uid="{92909B42-A1C2-4D41-826F-D5D4F2950E22}"/>
    <cellStyle name="一般 259" xfId="1687" xr:uid="{711E1FA9-A9B9-4EF4-A482-015483CEC066}"/>
    <cellStyle name="一般 26" xfId="146" xr:uid="{00000000-0005-0000-0000-000080010000}"/>
    <cellStyle name="一般 26 2" xfId="501" xr:uid="{00000000-0005-0000-0000-000081010000}"/>
    <cellStyle name="一般 26 2 2" xfId="1688" xr:uid="{413ED4A9-023D-416A-81F1-7668D5E30C6F}"/>
    <cellStyle name="一般 26 3" xfId="1689" xr:uid="{FABED28F-B571-4A04-9614-FC75B383CE84}"/>
    <cellStyle name="一般 26 4" xfId="1690" xr:uid="{9FDE3622-9C18-4331-806D-61423466CDFA}"/>
    <cellStyle name="一般 26 5" xfId="1691" xr:uid="{7770967B-FBE6-476B-B663-2F3E604C9C5F}"/>
    <cellStyle name="一般 27" xfId="147" xr:uid="{00000000-0005-0000-0000-000082010000}"/>
    <cellStyle name="一般 27 2" xfId="502" xr:uid="{00000000-0005-0000-0000-000083010000}"/>
    <cellStyle name="一般 27 2 2" xfId="1692" xr:uid="{1186E993-9E12-44E1-81F8-D33853BA404C}"/>
    <cellStyle name="一般 27 3" xfId="1693" xr:uid="{247BD2DA-4B58-4F89-8525-AE6CB5C70839}"/>
    <cellStyle name="一般 27 4" xfId="1694" xr:uid="{A1AA83B9-E84B-4FFB-8136-693C850B0773}"/>
    <cellStyle name="一般 27 5" xfId="1695" xr:uid="{3DA9C620-F77E-4EB5-B0B9-04E2EE4B5C5C}"/>
    <cellStyle name="一般 28" xfId="148" xr:uid="{00000000-0005-0000-0000-000084010000}"/>
    <cellStyle name="一般 28 2" xfId="503" xr:uid="{00000000-0005-0000-0000-000085010000}"/>
    <cellStyle name="一般 28 2 2" xfId="1696" xr:uid="{9037A509-CA09-46F7-A485-58ED1C54CBA6}"/>
    <cellStyle name="一般 28 3" xfId="1697" xr:uid="{015CDB92-4B2E-42AD-9AD8-6C582A5FAABE}"/>
    <cellStyle name="一般 28 4" xfId="1698" xr:uid="{A76159EC-BC9E-4E2F-A873-0EEC09C030BD}"/>
    <cellStyle name="一般 28 5" xfId="1699" xr:uid="{EF7BDF88-7463-42C2-8C16-8A7CC87A9871}"/>
    <cellStyle name="一般 29" xfId="149" xr:uid="{00000000-0005-0000-0000-000086010000}"/>
    <cellStyle name="一般 29 2" xfId="504" xr:uid="{00000000-0005-0000-0000-000087010000}"/>
    <cellStyle name="一般 29 2 2" xfId="1700" xr:uid="{815E67BF-B6B9-4B99-9CDE-DC07C49654C3}"/>
    <cellStyle name="一般 29 3" xfId="1701" xr:uid="{7D1491C2-A301-4DDC-BCBA-A09AF1F9E7B1}"/>
    <cellStyle name="一般 29 4" xfId="1702" xr:uid="{E74E8FE8-3ED9-4B41-89F1-527542C51320}"/>
    <cellStyle name="一般 29 5" xfId="1703" xr:uid="{1C9989E0-83E7-4DD0-A14E-FF43231851E3}"/>
    <cellStyle name="一般 3" xfId="110" xr:uid="{00000000-0005-0000-0000-000088010000}"/>
    <cellStyle name="一般 3 2" xfId="355" xr:uid="{00000000-0005-0000-0000-000089010000}"/>
    <cellStyle name="一般 3 2 2" xfId="506" xr:uid="{00000000-0005-0000-0000-00008A010000}"/>
    <cellStyle name="一般 3 2 2 2" xfId="1704" xr:uid="{1735A1EA-0FDB-4C71-85DB-4D8CA2FE237D}"/>
    <cellStyle name="一般 3 2 3" xfId="1705" xr:uid="{B0435C12-70D4-4C3E-8496-035EBD0C60C3}"/>
    <cellStyle name="一般 3 2 4" xfId="1706" xr:uid="{405F411A-A316-4986-BEDE-7B5F7BD8081C}"/>
    <cellStyle name="一般 3 2 5" xfId="1707" xr:uid="{2EDABA45-B869-4A31-83ED-8E8707E26F57}"/>
    <cellStyle name="一般 3 3" xfId="356" xr:uid="{00000000-0005-0000-0000-00008B010000}"/>
    <cellStyle name="一般 3 3 2" xfId="507" xr:uid="{00000000-0005-0000-0000-00008C010000}"/>
    <cellStyle name="一般 3 3 3" xfId="1708" xr:uid="{9837B52F-6A4D-401D-9C50-77A44B2D4175}"/>
    <cellStyle name="一般 3 4" xfId="505" xr:uid="{00000000-0005-0000-0000-00008D010000}"/>
    <cellStyle name="一般 3 4 2" xfId="1709" xr:uid="{04AC71A3-6901-4A44-BE99-D6AE9A1284C8}"/>
    <cellStyle name="一般 3 5" xfId="1710" xr:uid="{DABF896A-F074-47E7-86FE-F5E23247335D}"/>
    <cellStyle name="一般 3 6" xfId="1711" xr:uid="{82AB70CB-6ED9-4AA3-A8A8-5C797A0CF0FC}"/>
    <cellStyle name="一般 3 7" xfId="1712" xr:uid="{3C5442CF-027A-4B60-A6B6-8C528B6E40C1}"/>
    <cellStyle name="一般 30" xfId="150" xr:uid="{00000000-0005-0000-0000-00008E010000}"/>
    <cellStyle name="一般 30 2" xfId="508" xr:uid="{00000000-0005-0000-0000-00008F010000}"/>
    <cellStyle name="一般 30 2 2" xfId="1713" xr:uid="{090E7B39-21F6-44BA-8725-7A80F7016BF3}"/>
    <cellStyle name="一般 30 3" xfId="1714" xr:uid="{CE318A35-883D-40A5-96E8-C0AB7A1C4822}"/>
    <cellStyle name="一般 30 4" xfId="1715" xr:uid="{E6699C0C-CA73-46AF-B5BC-3EC664B6F3AE}"/>
    <cellStyle name="一般 30 5" xfId="1716" xr:uid="{12737457-F4D4-4D63-89D3-58B8F59ADE08}"/>
    <cellStyle name="一般 31" xfId="151" xr:uid="{00000000-0005-0000-0000-000090010000}"/>
    <cellStyle name="一般 31 2" xfId="509" xr:uid="{00000000-0005-0000-0000-000091010000}"/>
    <cellStyle name="一般 31 2 2" xfId="1717" xr:uid="{89E6E314-E966-481E-B320-3A1E24837A8C}"/>
    <cellStyle name="一般 31 3" xfId="1718" xr:uid="{30156C54-462D-4060-BDB9-A90C72FB63D4}"/>
    <cellStyle name="一般 31 4" xfId="1719" xr:uid="{F41B683F-12E2-48EA-BD63-A84A748E1E23}"/>
    <cellStyle name="一般 31 5" xfId="1720" xr:uid="{999476C0-0013-470B-854E-9FCCA2BE0866}"/>
    <cellStyle name="一般 32" xfId="152" xr:uid="{00000000-0005-0000-0000-000092010000}"/>
    <cellStyle name="一般 32 2" xfId="510" xr:uid="{00000000-0005-0000-0000-000093010000}"/>
    <cellStyle name="一般 32 2 2" xfId="1721" xr:uid="{1219B317-ED7C-499A-AFC1-47FF0DDA6172}"/>
    <cellStyle name="一般 32 3" xfId="1722" xr:uid="{DDFDECD0-8C47-434A-BAE5-A792336788F9}"/>
    <cellStyle name="一般 32 4" xfId="1723" xr:uid="{E6FFAD68-311C-425E-8CA5-69075E44477D}"/>
    <cellStyle name="一般 32 5" xfId="1724" xr:uid="{119C1129-B1D4-4BB7-8B8D-9385645CDAA4}"/>
    <cellStyle name="一般 33" xfId="153" xr:uid="{00000000-0005-0000-0000-000094010000}"/>
    <cellStyle name="一般 33 2" xfId="511" xr:uid="{00000000-0005-0000-0000-000095010000}"/>
    <cellStyle name="一般 33 2 2" xfId="1725" xr:uid="{ECC0FC13-059C-4B1F-B87F-9E2F8B1DDEFA}"/>
    <cellStyle name="一般 33 3" xfId="1726" xr:uid="{F5EF133A-ED09-4063-A7DF-596267D3D6C6}"/>
    <cellStyle name="一般 33 4" xfId="1727" xr:uid="{A7B951E0-6BE3-4567-BFF7-A6FF12E26DCB}"/>
    <cellStyle name="一般 33 5" xfId="1728" xr:uid="{84EE2CC9-1C2F-4079-85ED-174B1BBE9187}"/>
    <cellStyle name="一般 34" xfId="154" xr:uid="{00000000-0005-0000-0000-000096010000}"/>
    <cellStyle name="一般 34 2" xfId="512" xr:uid="{00000000-0005-0000-0000-000097010000}"/>
    <cellStyle name="一般 34 2 2" xfId="1729" xr:uid="{94209138-2442-43DD-B640-229E3E20DBCE}"/>
    <cellStyle name="一般 34 3" xfId="1730" xr:uid="{A5F94E53-D1D5-4D49-9C94-765E270D1F96}"/>
    <cellStyle name="一般 34 4" xfId="1731" xr:uid="{01C3700F-E8C2-4119-BF24-522431943A56}"/>
    <cellStyle name="一般 34 5" xfId="1732" xr:uid="{53E1C1E9-16A7-4876-A983-A18A943F17D4}"/>
    <cellStyle name="一般 35" xfId="155" xr:uid="{00000000-0005-0000-0000-000098010000}"/>
    <cellStyle name="一般 35 2" xfId="513" xr:uid="{00000000-0005-0000-0000-000099010000}"/>
    <cellStyle name="一般 35 2 2" xfId="1733" xr:uid="{6EB43DE8-A0F2-46F1-A94E-A2749A873F36}"/>
    <cellStyle name="一般 35 3" xfId="1734" xr:uid="{9A8EA88D-FFCC-462F-85CF-884FDFD8CBFE}"/>
    <cellStyle name="一般 35 4" xfId="1735" xr:uid="{13243FCC-A1B6-4E6D-9BBE-68D6BEEB1854}"/>
    <cellStyle name="一般 35 5" xfId="1736" xr:uid="{6D0AD6A9-0290-41D8-8FA6-BA8BE707E67B}"/>
    <cellStyle name="一般 36" xfId="156" xr:uid="{00000000-0005-0000-0000-00009A010000}"/>
    <cellStyle name="一般 36 2" xfId="514" xr:uid="{00000000-0005-0000-0000-00009B010000}"/>
    <cellStyle name="一般 36 2 2" xfId="1737" xr:uid="{CF577022-B343-465D-AB98-B4DB0EFF2E96}"/>
    <cellStyle name="一般 36 3" xfId="1738" xr:uid="{267CB137-AE68-4D79-883E-4E7B42DD9D0E}"/>
    <cellStyle name="一般 36 4" xfId="1739" xr:uid="{35DE3FBD-1C37-46C3-AF6A-E71A3E2E1A46}"/>
    <cellStyle name="一般 36 5" xfId="1740" xr:uid="{4EA13D58-73C9-470B-A8ED-4E9ADDB1D580}"/>
    <cellStyle name="一般 37" xfId="157" xr:uid="{00000000-0005-0000-0000-00009C010000}"/>
    <cellStyle name="一般 37 2" xfId="515" xr:uid="{00000000-0005-0000-0000-00009D010000}"/>
    <cellStyle name="一般 37 2 2" xfId="1741" xr:uid="{0B1D4DA2-A5EA-4D14-9C71-27D797B3BE60}"/>
    <cellStyle name="一般 37 3" xfId="1742" xr:uid="{52014BA8-4E95-4EC7-B742-16EE3F6A3F87}"/>
    <cellStyle name="一般 37 4" xfId="1743" xr:uid="{367F1C1F-ED06-47C0-9D79-49681A7793EB}"/>
    <cellStyle name="一般 37 5" xfId="1744" xr:uid="{B92AF8B6-6ADE-4F4E-9825-3B627AC6156D}"/>
    <cellStyle name="一般 38" xfId="158" xr:uid="{00000000-0005-0000-0000-00009E010000}"/>
    <cellStyle name="一般 38 2" xfId="516" xr:uid="{00000000-0005-0000-0000-00009F010000}"/>
    <cellStyle name="一般 38 2 2" xfId="1745" xr:uid="{CBAB6A59-416B-4712-8155-75C561EB2DE5}"/>
    <cellStyle name="一般 38 3" xfId="1746" xr:uid="{36487C7B-DC8D-476D-A6D1-D48BE525E4CC}"/>
    <cellStyle name="一般 38 4" xfId="1747" xr:uid="{19802059-2B95-4977-AA75-4CA83561D3E8}"/>
    <cellStyle name="一般 38 5" xfId="1748" xr:uid="{A299EBCF-AA7A-4C4A-805C-8E9CF9316620}"/>
    <cellStyle name="一般 39" xfId="159" xr:uid="{00000000-0005-0000-0000-0000A0010000}"/>
    <cellStyle name="一般 39 2" xfId="517" xr:uid="{00000000-0005-0000-0000-0000A1010000}"/>
    <cellStyle name="一般 39 2 2" xfId="1749" xr:uid="{88FABA98-8CEA-4ED2-A12F-0077EC0C2446}"/>
    <cellStyle name="一般 39 3" xfId="1750" xr:uid="{A16F0D72-AA3A-46B6-849E-E2449D5D3849}"/>
    <cellStyle name="一般 39 4" xfId="1751" xr:uid="{0B2B37EC-2925-4885-BC70-94EF2E277DF6}"/>
    <cellStyle name="一般 39 5" xfId="1752" xr:uid="{8F336742-0E99-47B4-BD01-D6B3B09B4DBB}"/>
    <cellStyle name="一般 4" xfId="111" xr:uid="{00000000-0005-0000-0000-0000A2010000}"/>
    <cellStyle name="一般 4 2" xfId="160" xr:uid="{00000000-0005-0000-0000-0000A3010000}"/>
    <cellStyle name="一般 4 2 2" xfId="519" xr:uid="{00000000-0005-0000-0000-0000A4010000}"/>
    <cellStyle name="一般 4 2 2 2" xfId="1753" xr:uid="{DBB5B639-17D1-4070-B055-58A299BCCDB5}"/>
    <cellStyle name="一般 4 2 3" xfId="1754" xr:uid="{27073984-4BE5-4C7C-9501-817CF1E1C24A}"/>
    <cellStyle name="一般 4 2 4" xfId="1755" xr:uid="{E50D8621-E354-432D-A584-39BFBF4BDEC5}"/>
    <cellStyle name="一般 4 2 5" xfId="1756" xr:uid="{EC230AD7-3565-4C01-8CFD-3A09155952AD}"/>
    <cellStyle name="一般 4 3" xfId="357" xr:uid="{00000000-0005-0000-0000-0000A5010000}"/>
    <cellStyle name="一般 4 3 2" xfId="520" xr:uid="{00000000-0005-0000-0000-0000A6010000}"/>
    <cellStyle name="一般 4 3 3" xfId="1757" xr:uid="{84957953-0149-4DDE-A030-16AC5A3624C4}"/>
    <cellStyle name="一般 4 4" xfId="518" xr:uid="{00000000-0005-0000-0000-0000A7010000}"/>
    <cellStyle name="一般 4 4 2" xfId="1758" xr:uid="{4C750043-47F0-4DEA-88D1-508CD4A36C4A}"/>
    <cellStyle name="一般 4 5" xfId="1759" xr:uid="{0A6EC32B-2231-4083-888B-4F704D75F507}"/>
    <cellStyle name="一般 4 6" xfId="1760" xr:uid="{79E48A29-8F7C-4109-8AD6-9C73785D8FEF}"/>
    <cellStyle name="一般 4 7" xfId="1761" xr:uid="{87F452BF-D811-417A-8126-D42FF072E490}"/>
    <cellStyle name="一般 40" xfId="161" xr:uid="{00000000-0005-0000-0000-0000A8010000}"/>
    <cellStyle name="一般 40 2" xfId="521" xr:uid="{00000000-0005-0000-0000-0000A9010000}"/>
    <cellStyle name="一般 40 2 2" xfId="1762" xr:uid="{0B07EFCC-BBEB-4B4A-8A93-25028F6F29ED}"/>
    <cellStyle name="一般 40 3" xfId="1763" xr:uid="{53EC75AD-AB7C-436B-8523-DB97459D6508}"/>
    <cellStyle name="一般 40 4" xfId="1764" xr:uid="{DAF93929-0CE6-4356-8B02-5F13A64EF74B}"/>
    <cellStyle name="一般 40 5" xfId="1765" xr:uid="{E4C51017-B059-461A-867A-6DEA6963D912}"/>
    <cellStyle name="一般 41" xfId="162" xr:uid="{00000000-0005-0000-0000-0000AA010000}"/>
    <cellStyle name="一般 41 2" xfId="522" xr:uid="{00000000-0005-0000-0000-0000AB010000}"/>
    <cellStyle name="一般 41 2 2" xfId="1766" xr:uid="{CC35CEFC-1740-4299-98B3-0A8EFB0AC972}"/>
    <cellStyle name="一般 41 3" xfId="1767" xr:uid="{C6EA189B-5BFB-4E00-9077-A4377D9226BE}"/>
    <cellStyle name="一般 41 4" xfId="1768" xr:uid="{A893D867-0D51-4429-B57F-BD867C3BE7AE}"/>
    <cellStyle name="一般 41 5" xfId="1769" xr:uid="{2B457F1B-B23E-48CA-BD32-46FB00A29F56}"/>
    <cellStyle name="一般 42" xfId="163" xr:uid="{00000000-0005-0000-0000-0000AC010000}"/>
    <cellStyle name="一般 42 2" xfId="523" xr:uid="{00000000-0005-0000-0000-0000AD010000}"/>
    <cellStyle name="一般 42 2 2" xfId="1770" xr:uid="{8399A6A7-8806-4AE6-8BE8-83C0400C150F}"/>
    <cellStyle name="一般 42 3" xfId="1771" xr:uid="{A8798B7C-42F6-4019-88CD-6F831818BE86}"/>
    <cellStyle name="一般 42 4" xfId="1772" xr:uid="{3B326354-4880-4528-B156-6C40FC7C9162}"/>
    <cellStyle name="一般 42 5" xfId="1773" xr:uid="{2CFC4E6C-4D35-468B-958E-FE2A791D34B9}"/>
    <cellStyle name="一般 43" xfId="164" xr:uid="{00000000-0005-0000-0000-0000AE010000}"/>
    <cellStyle name="一般 43 2" xfId="524" xr:uid="{00000000-0005-0000-0000-0000AF010000}"/>
    <cellStyle name="一般 43 2 2" xfId="1774" xr:uid="{8F23AF4A-0FA7-424D-B4A2-B28B0CFEED20}"/>
    <cellStyle name="一般 43 3" xfId="1775" xr:uid="{5B6CA900-CCCA-4641-9778-55C30E0F5F18}"/>
    <cellStyle name="一般 43 4" xfId="1776" xr:uid="{1D1658A7-0A88-46FD-AFBD-9E3F9BBF2083}"/>
    <cellStyle name="一般 43 5" xfId="1777" xr:uid="{012C4417-BCF2-42A4-B2E0-B4AC5C9D84AC}"/>
    <cellStyle name="一般 44" xfId="165" xr:uid="{00000000-0005-0000-0000-0000B0010000}"/>
    <cellStyle name="一般 44 2" xfId="525" xr:uid="{00000000-0005-0000-0000-0000B1010000}"/>
    <cellStyle name="一般 44 2 2" xfId="1778" xr:uid="{70E46045-872B-4845-892B-3FE240E93E77}"/>
    <cellStyle name="一般 44 3" xfId="1779" xr:uid="{24965BE6-C84F-4FF2-99E3-D32EA06E9BC4}"/>
    <cellStyle name="一般 44 4" xfId="1780" xr:uid="{2C477A53-6769-4BFA-A22F-34870CC91E9A}"/>
    <cellStyle name="一般 44 5" xfId="1781" xr:uid="{CA27A945-10A2-40A6-8ADC-7E329EF24B4A}"/>
    <cellStyle name="一般 45" xfId="166" xr:uid="{00000000-0005-0000-0000-0000B2010000}"/>
    <cellStyle name="一般 45 2" xfId="526" xr:uid="{00000000-0005-0000-0000-0000B3010000}"/>
    <cellStyle name="一般 45 2 2" xfId="1782" xr:uid="{7F488D56-5F61-4D32-AFE4-3E52D1951FA9}"/>
    <cellStyle name="一般 45 3" xfId="1783" xr:uid="{6E8F1535-7CE8-4B58-B968-3DFCD1E08007}"/>
    <cellStyle name="一般 45 4" xfId="1784" xr:uid="{26281586-6CE2-4D53-81C9-7218C2E1856D}"/>
    <cellStyle name="一般 45 5" xfId="1785" xr:uid="{65A8CE7D-808E-4CD5-BF36-75E657AD91F3}"/>
    <cellStyle name="一般 46" xfId="167" xr:uid="{00000000-0005-0000-0000-0000B4010000}"/>
    <cellStyle name="一般 46 2" xfId="527" xr:uid="{00000000-0005-0000-0000-0000B5010000}"/>
    <cellStyle name="一般 46 2 2" xfId="1786" xr:uid="{203629B8-C727-4796-98F3-D3F95D0CBEAE}"/>
    <cellStyle name="一般 46 3" xfId="1787" xr:uid="{8CBA97EB-03EE-4C6B-9744-E1B536575BBF}"/>
    <cellStyle name="一般 46 4" xfId="1788" xr:uid="{7FA6A7FF-9B44-4563-A5D4-841206CF7A49}"/>
    <cellStyle name="一般 46 5" xfId="1789" xr:uid="{5A77027A-807C-45BF-A286-5FDE474CC11D}"/>
    <cellStyle name="一般 47" xfId="168" xr:uid="{00000000-0005-0000-0000-0000B6010000}"/>
    <cellStyle name="一般 47 2" xfId="528" xr:uid="{00000000-0005-0000-0000-0000B7010000}"/>
    <cellStyle name="一般 47 2 2" xfId="1790" xr:uid="{48B240E9-F486-4880-A4F8-8550BE47E468}"/>
    <cellStyle name="一般 47 3" xfId="1791" xr:uid="{4B39EBB6-3AE7-4B2D-A729-F611049DD5A8}"/>
    <cellStyle name="一般 47 4" xfId="1792" xr:uid="{38902FA2-DEDE-47F2-9F1F-64B7C3A539BF}"/>
    <cellStyle name="一般 47 5" xfId="1793" xr:uid="{7B26C5BD-5CA7-4237-9D79-E5E2694AD692}"/>
    <cellStyle name="一般 48" xfId="169" xr:uid="{00000000-0005-0000-0000-0000B8010000}"/>
    <cellStyle name="一般 48 2" xfId="529" xr:uid="{00000000-0005-0000-0000-0000B9010000}"/>
    <cellStyle name="一般 48 2 2" xfId="1794" xr:uid="{83AC7D28-2C32-48D8-89E1-F3D7BFBAD7C3}"/>
    <cellStyle name="一般 48 3" xfId="1795" xr:uid="{96C5A644-E557-4122-B92C-0496714029E9}"/>
    <cellStyle name="一般 48 4" xfId="1796" xr:uid="{98643E05-7212-4554-AB31-82C03EE46284}"/>
    <cellStyle name="一般 48 5" xfId="1797" xr:uid="{1C8612E5-CFCE-4522-9DD1-B17B193EB2A5}"/>
    <cellStyle name="一般 49" xfId="129" xr:uid="{00000000-0005-0000-0000-0000BA010000}"/>
    <cellStyle name="一般 49 2" xfId="530" xr:uid="{00000000-0005-0000-0000-0000BB010000}"/>
    <cellStyle name="一般 49 2 2" xfId="1798" xr:uid="{02462BB9-E2AE-4107-B926-3FA7FC888DF9}"/>
    <cellStyle name="一般 49 3" xfId="1799" xr:uid="{F08B5ED3-E19B-423C-A373-05A939760BDC}"/>
    <cellStyle name="一般 49 4" xfId="1800" xr:uid="{634AFDF2-19AE-402C-BFD7-1A7B2AC7FB62}"/>
    <cellStyle name="一般 49 5" xfId="1801" xr:uid="{9DD0F2DE-E37A-473A-BD0F-3B044302F08B}"/>
    <cellStyle name="一般 5" xfId="112" xr:uid="{00000000-0005-0000-0000-0000BC010000}"/>
    <cellStyle name="一般 5 2" xfId="170" xr:uid="{00000000-0005-0000-0000-0000BD010000}"/>
    <cellStyle name="一般 5 2 2" xfId="532" xr:uid="{00000000-0005-0000-0000-0000BE010000}"/>
    <cellStyle name="一般 5 2 2 2" xfId="1802" xr:uid="{7760EE5D-FDF2-4D2C-87BC-296B61DDF84C}"/>
    <cellStyle name="一般 5 2 3" xfId="1803" xr:uid="{CEA9FC0F-BDE6-4D98-B283-2F2668082CD0}"/>
    <cellStyle name="一般 5 2 4" xfId="1804" xr:uid="{337A7F60-4283-45E5-90E7-EA1DE80D63C5}"/>
    <cellStyle name="一般 5 2 5" xfId="1805" xr:uid="{257F38BC-7111-4321-88AA-5AD7F4E10C01}"/>
    <cellStyle name="一般 5 3" xfId="358" xr:uid="{00000000-0005-0000-0000-0000BF010000}"/>
    <cellStyle name="一般 5 3 2" xfId="533" xr:uid="{00000000-0005-0000-0000-0000C0010000}"/>
    <cellStyle name="一般 5 3 3" xfId="1806" xr:uid="{DC442D4F-B95A-462D-8905-B59CBBD28D05}"/>
    <cellStyle name="一般 5 4" xfId="531" xr:uid="{00000000-0005-0000-0000-0000C1010000}"/>
    <cellStyle name="一般 5 4 2" xfId="1807" xr:uid="{65FD8F1F-DFEF-40DF-B371-A83506827323}"/>
    <cellStyle name="一般 5 5" xfId="1808" xr:uid="{999832BF-410B-496B-A1FD-A634D299C1E1}"/>
    <cellStyle name="一般 5 6" xfId="1809" xr:uid="{35C6ED28-7E35-432E-A751-33972C3620E1}"/>
    <cellStyle name="一般 5 7" xfId="1810" xr:uid="{FFCAAEA2-2163-40D3-B084-49C38F124FE7}"/>
    <cellStyle name="一般 50" xfId="175" xr:uid="{00000000-0005-0000-0000-0000C2010000}"/>
    <cellStyle name="一般 50 2" xfId="359" xr:uid="{00000000-0005-0000-0000-0000C3010000}"/>
    <cellStyle name="一般 50 3" xfId="534" xr:uid="{00000000-0005-0000-0000-0000C4010000}"/>
    <cellStyle name="一般 50 3 2" xfId="1811" xr:uid="{00EDE66C-83AB-4151-B640-D65A7574BE56}"/>
    <cellStyle name="一般 50 4" xfId="1812" xr:uid="{72660F87-43D6-4E84-83A1-CEDE962B67AD}"/>
    <cellStyle name="一般 50 5" xfId="1813" xr:uid="{3A67FD43-E2A5-477D-8957-9F495EC669AB}"/>
    <cellStyle name="一般 51" xfId="231" xr:uid="{00000000-0005-0000-0000-0000C5010000}"/>
    <cellStyle name="一般 51 2" xfId="236" xr:uid="{00000000-0005-0000-0000-0000C6010000}"/>
    <cellStyle name="一般 51 2 2" xfId="262" xr:uid="{00000000-0005-0000-0000-0000C7010000}"/>
    <cellStyle name="一般 51 2 2 2" xfId="600" xr:uid="{DE576EF9-330A-4516-9328-1104FEB327A3}"/>
    <cellStyle name="一般 51 2 3" xfId="588" xr:uid="{8CE8F989-DF16-4FFB-B756-CE32FD2168EB}"/>
    <cellStyle name="一般 51 2 4" xfId="1814" xr:uid="{15BEEC84-6421-4AAF-95FD-D15CC2424D12}"/>
    <cellStyle name="一般 51 3" xfId="257" xr:uid="{00000000-0005-0000-0000-0000C8010000}"/>
    <cellStyle name="一般 51 3 2" xfId="595" xr:uid="{19B92046-60D9-43D2-9EEF-B43A3585B1CB}"/>
    <cellStyle name="一般 51 3 3" xfId="1815" xr:uid="{3CE6DA42-1BCE-43A7-BE14-19FEAF28D9E5}"/>
    <cellStyle name="一般 51 4" xfId="360" xr:uid="{00000000-0005-0000-0000-0000C9010000}"/>
    <cellStyle name="一般 51 4 2" xfId="1816" xr:uid="{EFD1F8DE-E60C-4524-9B8A-654A23E7D469}"/>
    <cellStyle name="一般 51 5" xfId="535" xr:uid="{00000000-0005-0000-0000-0000CA010000}"/>
    <cellStyle name="一般 51 5 2" xfId="1817" xr:uid="{636901D6-238F-4982-9D91-8665EEC074A4}"/>
    <cellStyle name="一般 51 6" xfId="583" xr:uid="{60643A14-C780-46D5-AF2A-38477EC11514}"/>
    <cellStyle name="一般 52" xfId="237" xr:uid="{00000000-0005-0000-0000-0000CB010000}"/>
    <cellStyle name="一般 52 2" xfId="263" xr:uid="{00000000-0005-0000-0000-0000CC010000}"/>
    <cellStyle name="一般 52 2 2" xfId="601" xr:uid="{8690FE66-3B43-461C-8865-7D70B2486448}"/>
    <cellStyle name="一般 52 2 3" xfId="1818" xr:uid="{351EF3FA-E2D7-4779-BC48-971844226404}"/>
    <cellStyle name="一般 52 3" xfId="361" xr:uid="{00000000-0005-0000-0000-0000CD010000}"/>
    <cellStyle name="一般 52 4" xfId="536" xr:uid="{00000000-0005-0000-0000-0000CE010000}"/>
    <cellStyle name="一般 52 5" xfId="589" xr:uid="{A0FCC0D7-0EFA-4C50-B677-9E161CA80832}"/>
    <cellStyle name="一般 52 5 2" xfId="1819" xr:uid="{73F63F5C-5FC4-4ABF-ABA2-D66325FE651A}"/>
    <cellStyle name="一般 53" xfId="252" xr:uid="{00000000-0005-0000-0000-0000CF010000}"/>
    <cellStyle name="一般 53 2" xfId="264" xr:uid="{00000000-0005-0000-0000-0000D0010000}"/>
    <cellStyle name="一般 53 2 2" xfId="602" xr:uid="{5378A605-3A03-4F8F-B5F1-B02025E4F56E}"/>
    <cellStyle name="一般 53 2 3" xfId="1820" xr:uid="{A51AF562-6BC1-4E46-8799-4FCF9E17B3B1}"/>
    <cellStyle name="一般 53 3" xfId="362" xr:uid="{00000000-0005-0000-0000-0000D1010000}"/>
    <cellStyle name="一般 53 4" xfId="537" xr:uid="{00000000-0005-0000-0000-0000D2010000}"/>
    <cellStyle name="一般 53 5" xfId="590" xr:uid="{1AB38E11-D3B8-4C8A-8AB0-B0CF020A4A4E}"/>
    <cellStyle name="一般 53 5 2" xfId="1821" xr:uid="{48298421-6D1D-4F02-8F66-FD180BF97785}"/>
    <cellStyle name="一般 54" xfId="265" xr:uid="{00000000-0005-0000-0000-0000D3010000}"/>
    <cellStyle name="一般 54 2" xfId="363" xr:uid="{00000000-0005-0000-0000-0000D4010000}"/>
    <cellStyle name="一般 54 3" xfId="538" xr:uid="{00000000-0005-0000-0000-0000D5010000}"/>
    <cellStyle name="一般 54 3 2" xfId="1822" xr:uid="{E2DAACD3-E61B-4345-BAFE-A5623AB4CD6D}"/>
    <cellStyle name="一般 54 4" xfId="603" xr:uid="{D0C309DB-AF1E-417B-90C6-6B10ADBC521F}"/>
    <cellStyle name="一般 54 4 2" xfId="1823" xr:uid="{B8F9A0FB-A75F-4B56-AF95-D134D19F74AB}"/>
    <cellStyle name="一般 54 5" xfId="1824" xr:uid="{737F59DB-7D5B-4EA5-8A83-8543D5C82AC1}"/>
    <cellStyle name="一般 55" xfId="266" xr:uid="{00000000-0005-0000-0000-0000D6010000}"/>
    <cellStyle name="一般 55 2" xfId="364" xr:uid="{00000000-0005-0000-0000-0000D7010000}"/>
    <cellStyle name="一般 55 3" xfId="539" xr:uid="{00000000-0005-0000-0000-0000D8010000}"/>
    <cellStyle name="一般 55 3 2" xfId="1825" xr:uid="{27DE150D-4B76-4755-A013-79706E8BB411}"/>
    <cellStyle name="一般 55 4" xfId="604" xr:uid="{A8F98A53-B928-43E2-91B1-4EA1AD392251}"/>
    <cellStyle name="一般 55 4 2" xfId="1826" xr:uid="{257FEC77-8FE9-4899-AF1C-892DCBE8DCC2}"/>
    <cellStyle name="一般 55 5" xfId="1827" xr:uid="{F38A3B4A-019F-4B05-8C05-1241FF186145}"/>
    <cellStyle name="一般 56" xfId="267" xr:uid="{00000000-0005-0000-0000-0000D9010000}"/>
    <cellStyle name="一般 56 2" xfId="365" xr:uid="{00000000-0005-0000-0000-0000DA010000}"/>
    <cellStyle name="一般 56 3" xfId="540" xr:uid="{00000000-0005-0000-0000-0000DB010000}"/>
    <cellStyle name="一般 56 3 2" xfId="1828" xr:uid="{E320D231-0816-4EFC-8406-23395867D41A}"/>
    <cellStyle name="一般 56 4" xfId="605" xr:uid="{1B365A59-E7B2-4DE5-9E8B-774A5F2DC643}"/>
    <cellStyle name="一般 56 4 2" xfId="1829" xr:uid="{C7221240-01B4-4A41-BE82-FE448B21BBB2}"/>
    <cellStyle name="一般 56 5" xfId="1830" xr:uid="{8ADB3527-181C-4407-954A-4BEC660E7FB1}"/>
    <cellStyle name="一般 57" xfId="268" xr:uid="{00000000-0005-0000-0000-0000DC010000}"/>
    <cellStyle name="一般 57 2" xfId="366" xr:uid="{00000000-0005-0000-0000-0000DD010000}"/>
    <cellStyle name="一般 57 3" xfId="541" xr:uid="{00000000-0005-0000-0000-0000DE010000}"/>
    <cellStyle name="一般 57 3 2" xfId="1831" xr:uid="{5117DFAC-CF98-4709-94C7-4841DCF117BE}"/>
    <cellStyle name="一般 57 4" xfId="606" xr:uid="{53CE6FFC-28AF-44B3-8711-EA3F1A60D895}"/>
    <cellStyle name="一般 57 4 2" xfId="1832" xr:uid="{8E5165A2-D075-4EB0-9698-BA4C3D2AB384}"/>
    <cellStyle name="一般 57 5" xfId="1833" xr:uid="{EE05091F-D59E-4B2D-91D4-F7DA0618A9AF}"/>
    <cellStyle name="一般 58" xfId="269" xr:uid="{00000000-0005-0000-0000-0000DF010000}"/>
    <cellStyle name="一般 58 2" xfId="367" xr:uid="{00000000-0005-0000-0000-0000E0010000}"/>
    <cellStyle name="一般 58 3" xfId="542" xr:uid="{00000000-0005-0000-0000-0000E1010000}"/>
    <cellStyle name="一般 58 3 2" xfId="1834" xr:uid="{8EBE0C32-61F8-44A9-8788-3EF540F51852}"/>
    <cellStyle name="一般 58 4" xfId="607" xr:uid="{9F4AD38D-2260-4AF4-8247-95AFCE956DE4}"/>
    <cellStyle name="一般 58 4 2" xfId="1835" xr:uid="{1681BFEB-E24E-4238-81EB-07AED086597E}"/>
    <cellStyle name="一般 58 5" xfId="1836" xr:uid="{C32F7E63-0DFB-4C8E-8E65-BDB0AAC0931F}"/>
    <cellStyle name="一般 59" xfId="270" xr:uid="{00000000-0005-0000-0000-0000E2010000}"/>
    <cellStyle name="一般 59 2" xfId="368" xr:uid="{00000000-0005-0000-0000-0000E3010000}"/>
    <cellStyle name="一般 59 3" xfId="543" xr:uid="{00000000-0005-0000-0000-0000E4010000}"/>
    <cellStyle name="一般 59 3 2" xfId="1837" xr:uid="{25BBF8F6-C1A3-4FAE-9D34-485DA75BCCE2}"/>
    <cellStyle name="一般 59 4" xfId="608" xr:uid="{2649D844-ED82-40AB-9DBB-CFAF1DBEF204}"/>
    <cellStyle name="一般 59 4 2" xfId="1838" xr:uid="{6A973B74-ACCD-4A52-9245-9A044634B265}"/>
    <cellStyle name="一般 59 5" xfId="1839" xr:uid="{D7126A6F-3680-4676-BB0E-95119FB1C3B2}"/>
    <cellStyle name="一般 6" xfId="113" xr:uid="{00000000-0005-0000-0000-0000E5010000}"/>
    <cellStyle name="一般 6 2" xfId="171" xr:uid="{00000000-0005-0000-0000-0000E6010000}"/>
    <cellStyle name="一般 6 2 2" xfId="545" xr:uid="{00000000-0005-0000-0000-0000E7010000}"/>
    <cellStyle name="一般 6 2 2 2" xfId="1840" xr:uid="{DE3B8F7B-74B5-4ABF-A289-94A7E18AB561}"/>
    <cellStyle name="一般 6 2 3" xfId="1841" xr:uid="{CB88E872-B2D1-412E-AE83-4950A6641A9B}"/>
    <cellStyle name="一般 6 2 4" xfId="1842" xr:uid="{EAE72CAF-EF8D-46D5-A053-16120FA8C382}"/>
    <cellStyle name="一般 6 2 5" xfId="1843" xr:uid="{F5893684-2F24-4384-9EA6-BE29E20A8A1E}"/>
    <cellStyle name="一般 6 3" xfId="369" xr:uid="{00000000-0005-0000-0000-0000E8010000}"/>
    <cellStyle name="一般 6 3 2" xfId="546" xr:uid="{00000000-0005-0000-0000-0000E9010000}"/>
    <cellStyle name="一般 6 3 3" xfId="1844" xr:uid="{19A90B09-B4AB-43FE-9C27-F247B0AEBB4F}"/>
    <cellStyle name="一般 6 4" xfId="544" xr:uid="{00000000-0005-0000-0000-0000EA010000}"/>
    <cellStyle name="一般 6 4 2" xfId="1845" xr:uid="{42907062-EED4-4580-BC87-B279B9513D10}"/>
    <cellStyle name="一般 6 5" xfId="1846" xr:uid="{499C04CC-A6EF-40E6-83F1-4B4579F777EE}"/>
    <cellStyle name="一般 6 6" xfId="1847" xr:uid="{8DEFFA8C-8F98-48F0-86B9-3AC6923E7670}"/>
    <cellStyle name="一般 6 7" xfId="1848" xr:uid="{EFF25F35-9B14-4129-B61B-718DF18228B5}"/>
    <cellStyle name="一般 60" xfId="271" xr:uid="{00000000-0005-0000-0000-0000EB010000}"/>
    <cellStyle name="一般 60 2" xfId="370" xr:uid="{00000000-0005-0000-0000-0000EC010000}"/>
    <cellStyle name="一般 60 3" xfId="547" xr:uid="{00000000-0005-0000-0000-0000ED010000}"/>
    <cellStyle name="一般 60 3 2" xfId="1849" xr:uid="{33C8B166-D1A0-46DE-A0B5-5920A6130EBE}"/>
    <cellStyle name="一般 60 4" xfId="609" xr:uid="{48F61657-41CD-40FD-A233-AB4DB79B8BD3}"/>
    <cellStyle name="一般 60 4 2" xfId="1850" xr:uid="{BBAEE9AA-310F-4013-9369-62E697EDF490}"/>
    <cellStyle name="一般 60 5" xfId="1851" xr:uid="{DC540D21-0342-4C18-8A8B-58EA7B857C91}"/>
    <cellStyle name="一般 61" xfId="371" xr:uid="{00000000-0005-0000-0000-0000EE010000}"/>
    <cellStyle name="一般 61 2" xfId="548" xr:uid="{00000000-0005-0000-0000-0000EF010000}"/>
    <cellStyle name="一般 61 2 2" xfId="1853" xr:uid="{71ACF14D-811C-42A8-98C4-CB54E5390ADA}"/>
    <cellStyle name="一般 61 2 3" xfId="1852" xr:uid="{E92784B9-906A-473D-945E-D72F58072031}"/>
    <cellStyle name="一般 61 3" xfId="1854" xr:uid="{F081D89B-FA77-436D-8F6D-B053F4C5DC4C}"/>
    <cellStyle name="一般 61 4" xfId="1855" xr:uid="{8B3EF45E-D124-479D-A651-23FD13845C97}"/>
    <cellStyle name="一般 62" xfId="403" xr:uid="{00000000-0005-0000-0000-0000F0010000}"/>
    <cellStyle name="一般 62 2" xfId="407" xr:uid="{00000000-0005-0000-0000-0000F1010000}"/>
    <cellStyle name="一般 62 2 2" xfId="1856" xr:uid="{31E200C5-7C08-4A3D-824B-3A35E4AB6ED2}"/>
    <cellStyle name="一般 62 3" xfId="549" xr:uid="{00000000-0005-0000-0000-0000F2010000}"/>
    <cellStyle name="一般 62 3 2" xfId="1857" xr:uid="{DE3C4895-1195-4B75-AD7E-43A74989CB2F}"/>
    <cellStyle name="一般 62 4" xfId="610" xr:uid="{098FAE54-07D2-41C3-A16D-9DD4B018E0A9}"/>
    <cellStyle name="一般 62 4 2" xfId="1858" xr:uid="{1BD59D4F-75D8-4C32-8755-F8EEB5777924}"/>
    <cellStyle name="一般 63" xfId="404" xr:uid="{00000000-0005-0000-0000-0000F3010000}"/>
    <cellStyle name="一般 63 2" xfId="569" xr:uid="{00000000-0005-0000-0000-0000F4010000}"/>
    <cellStyle name="一般 63 2 2" xfId="1860" xr:uid="{FE71CDD7-C3B7-40EB-B681-9E75FD722859}"/>
    <cellStyle name="一般 63 2 3" xfId="1859" xr:uid="{953CDC15-AACA-4617-9E53-629FECAAAA71}"/>
    <cellStyle name="一般 63 3" xfId="611" xr:uid="{D12C3AB1-65C0-482D-99BF-7E2990B952EC}"/>
    <cellStyle name="一般 63 3 2" xfId="1861" xr:uid="{240FF3B3-A2AA-4637-836D-3E907494A9CA}"/>
    <cellStyle name="一般 63 4" xfId="1862" xr:uid="{FF0952BB-EADD-4B16-A6B3-C66A3C928681}"/>
    <cellStyle name="一般 64" xfId="405" xr:uid="{00000000-0005-0000-0000-0000F5010000}"/>
    <cellStyle name="一般 64 2" xfId="570" xr:uid="{00000000-0005-0000-0000-0000F6010000}"/>
    <cellStyle name="一般 64 2 2" xfId="1864" xr:uid="{2B380C06-B026-46DF-8EDC-8BFA6BAA6345}"/>
    <cellStyle name="一般 64 2 3" xfId="1863" xr:uid="{2D7C540B-7F1E-4C2D-8A69-3300923BDFAF}"/>
    <cellStyle name="一般 64 3" xfId="612" xr:uid="{837BC5A4-4F13-4F6C-8EE1-33F03ADDDFE5}"/>
    <cellStyle name="一般 64 3 2" xfId="1865" xr:uid="{AC6A22DC-7789-4549-B77F-7FADDCC8ED4C}"/>
    <cellStyle name="一般 64 4" xfId="1866" xr:uid="{7CF97858-2EA1-420B-9782-5786BDA03DA6}"/>
    <cellStyle name="一般 65" xfId="406" xr:uid="{00000000-0005-0000-0000-0000F7010000}"/>
    <cellStyle name="一般 65 2" xfId="571" xr:uid="{00000000-0005-0000-0000-0000F8010000}"/>
    <cellStyle name="一般 65 2 2" xfId="1868" xr:uid="{E5A79FB7-8E17-4747-AF5E-76BF15762B93}"/>
    <cellStyle name="一般 65 2 3" xfId="1867" xr:uid="{95D54EEF-0636-4171-9871-206C1E729BD0}"/>
    <cellStyle name="一般 65 3" xfId="613" xr:uid="{2A8E4285-A4C7-45A2-A7E3-485E08B2B96F}"/>
    <cellStyle name="一般 65 3 2" xfId="1869" xr:uid="{F118F4E7-5C09-4726-8902-D9E41FE9506D}"/>
    <cellStyle name="一般 65 4" xfId="1870" xr:uid="{F4079C17-8703-45E3-A228-720D7215AD86}"/>
    <cellStyle name="一般 66" xfId="408" xr:uid="{00000000-0005-0000-0000-0000F9010000}"/>
    <cellStyle name="一般 66 2" xfId="572" xr:uid="{00000000-0005-0000-0000-0000FA010000}"/>
    <cellStyle name="一般 66 2 2" xfId="1872" xr:uid="{BC7A6435-A2B1-4A74-BB23-CF70715F01CB}"/>
    <cellStyle name="一般 66 2 3" xfId="1871" xr:uid="{213A6297-A6CA-41CD-A41E-EA3A5BA523CB}"/>
    <cellStyle name="一般 66 3" xfId="1873" xr:uid="{A4051953-DACF-4A09-8BAE-347FC85F1DA5}"/>
    <cellStyle name="一般 66 4" xfId="1874" xr:uid="{0BB26CA0-5A7A-414E-98F1-3E462FCD1D80}"/>
    <cellStyle name="一般 67" xfId="409" xr:uid="{00000000-0005-0000-0000-0000FB010000}"/>
    <cellStyle name="一般 67 2" xfId="1875" xr:uid="{796B8A0C-AF5B-4DA5-9F10-9D88BA42DA53}"/>
    <cellStyle name="一般 67 2 2" xfId="1876" xr:uid="{32679EB1-2B32-4EC5-BCD5-E6E59D2ABE19}"/>
    <cellStyle name="一般 67 3" xfId="1877" xr:uid="{D10F2837-B6FD-45D2-9FD2-DBFF1C15A21C}"/>
    <cellStyle name="一般 67 4" xfId="1878" xr:uid="{64BC3FF0-1D04-4A7C-8C24-5476A098294B}"/>
    <cellStyle name="一般 68" xfId="414" xr:uid="{00000000-0005-0000-0000-0000FC010000}"/>
    <cellStyle name="一般 68 2" xfId="573" xr:uid="{00000000-0005-0000-0000-0000FD010000}"/>
    <cellStyle name="一般 68 2 2" xfId="1880" xr:uid="{67311454-9A7F-4D6B-B571-76A59D695E61}"/>
    <cellStyle name="一般 68 2 3" xfId="1879" xr:uid="{95B8745D-0A3D-4E31-A64E-4F30710B3FDB}"/>
    <cellStyle name="一般 68 3" xfId="1881" xr:uid="{819919B8-73A5-4821-9B62-F3100B7A90EC}"/>
    <cellStyle name="一般 68 4" xfId="1882" xr:uid="{42BBB61A-9B32-4151-AA55-07AF194685A7}"/>
    <cellStyle name="一般 69" xfId="566" xr:uid="{00000000-0005-0000-0000-0000FE010000}"/>
    <cellStyle name="一般 69 2" xfId="574" xr:uid="{00000000-0005-0000-0000-0000FF010000}"/>
    <cellStyle name="一般 69 2 2" xfId="1884" xr:uid="{17F7CFB7-4BAD-4D0F-A56D-C10594C6AB13}"/>
    <cellStyle name="一般 69 2 3" xfId="1883" xr:uid="{90B7B651-5582-4074-A93D-A4C4B0B3C8A1}"/>
    <cellStyle name="一般 69 3" xfId="1885" xr:uid="{44B3FE9E-2BA9-4F17-8067-DE950C32CC55}"/>
    <cellStyle name="一般 69 4" xfId="1886" xr:uid="{430BD891-0AF5-48B6-9EFB-FBAF733A6790}"/>
    <cellStyle name="一般 7" xfId="114" xr:uid="{00000000-0005-0000-0000-000000020000}"/>
    <cellStyle name="一般 7 2" xfId="172" xr:uid="{00000000-0005-0000-0000-000001020000}"/>
    <cellStyle name="一般 7 2 2" xfId="551" xr:uid="{00000000-0005-0000-0000-000002020000}"/>
    <cellStyle name="一般 7 2 2 2" xfId="1887" xr:uid="{65B3706E-8C9F-47BB-9995-24B95E8B2668}"/>
    <cellStyle name="一般 7 2 3" xfId="1888" xr:uid="{7EA00C43-8C60-4FD5-90D7-70BB9C823403}"/>
    <cellStyle name="一般 7 2 4" xfId="1889" xr:uid="{DA13DF49-C130-40E1-95B8-4349DD62C271}"/>
    <cellStyle name="一般 7 2 5" xfId="1890" xr:uid="{5CB7B5C0-C67F-4146-8DC4-8BE1DBEDA160}"/>
    <cellStyle name="一般 7 3" xfId="372" xr:uid="{00000000-0005-0000-0000-000003020000}"/>
    <cellStyle name="一般 7 3 2" xfId="552" xr:uid="{00000000-0005-0000-0000-000004020000}"/>
    <cellStyle name="一般 7 3 3" xfId="1891" xr:uid="{61BB8788-0284-4844-BF07-9F1FEA6D15B5}"/>
    <cellStyle name="一般 7 4" xfId="550" xr:uid="{00000000-0005-0000-0000-000005020000}"/>
    <cellStyle name="一般 7 4 2" xfId="1892" xr:uid="{52E70CA1-9136-40E3-80FB-79432F04DE0B}"/>
    <cellStyle name="一般 7 5" xfId="1893" xr:uid="{290C6000-3157-4F1C-9234-90F4C21CDF63}"/>
    <cellStyle name="一般 7 6" xfId="1894" xr:uid="{6FD1E928-04C4-4086-A6C4-2E3027F6C224}"/>
    <cellStyle name="一般 7 7" xfId="1895" xr:uid="{56431F20-5455-4A68-AD61-3E7CC1FCF14B}"/>
    <cellStyle name="一般 70" xfId="567" xr:uid="{00000000-0005-0000-0000-000006020000}"/>
    <cellStyle name="一般 70 2" xfId="575" xr:uid="{00000000-0005-0000-0000-000007020000}"/>
    <cellStyle name="一般 70 2 2" xfId="1897" xr:uid="{67846FCB-7AD2-46F8-A9DD-9E343189E991}"/>
    <cellStyle name="一般 70 2 3" xfId="1896" xr:uid="{33B2CB2C-0D34-4C0E-BB28-B026C45CBD35}"/>
    <cellStyle name="一般 70 3" xfId="1898" xr:uid="{1C95C182-99BD-4EA7-A347-A05D77CB659A}"/>
    <cellStyle name="一般 70 4" xfId="1899" xr:uid="{481601EF-CAEE-490C-96FC-E3026938F76C}"/>
    <cellStyle name="一般 71" xfId="1900" xr:uid="{70F0FF49-F412-4427-A0CB-07397A09E0B9}"/>
    <cellStyle name="一般 71 2" xfId="1901" xr:uid="{9390636D-579A-410A-A4F8-B509854DA79C}"/>
    <cellStyle name="一般 72" xfId="1902" xr:uid="{870E1AD5-0EAE-4C4E-BD7C-15184BC7B64D}"/>
    <cellStyle name="一般 72 2" xfId="1903" xr:uid="{D5E202F0-5F33-4160-BFD1-08735A221963}"/>
    <cellStyle name="一般 73" xfId="1904" xr:uid="{ED82D7CC-8F93-4CAD-A9CE-D23C0839837D}"/>
    <cellStyle name="一般 73 2" xfId="1905" xr:uid="{12E32CCF-5735-4EE8-97C6-797AD9E12A14}"/>
    <cellStyle name="一般 74" xfId="1906" xr:uid="{9B93D3E8-F3B0-4D11-8E3A-D33A4A771CF5}"/>
    <cellStyle name="一般 74 2" xfId="1907" xr:uid="{51D43223-3AA9-446E-8563-2AC9F01D2CAF}"/>
    <cellStyle name="一般 75" xfId="1908" xr:uid="{6AC0EF22-D7DC-4711-AAB5-56DD93B91486}"/>
    <cellStyle name="一般 75 2" xfId="1909" xr:uid="{5A3EC60C-ABFC-4140-979E-1B6CE5FCFF29}"/>
    <cellStyle name="一般 76" xfId="1910" xr:uid="{F401A9B7-2A7A-4778-AD70-6DD9D7BA0211}"/>
    <cellStyle name="一般 76 2" xfId="1911" xr:uid="{3CB232CC-B57D-469C-AD8F-6A4C20BB7A1D}"/>
    <cellStyle name="一般 77" xfId="1912" xr:uid="{FAD80ECB-1A3D-485F-82F9-5D1B86DFEA36}"/>
    <cellStyle name="一般 77 2" xfId="1913" xr:uid="{5C11B906-A2DE-421A-8E97-3B4363E09F25}"/>
    <cellStyle name="一般 78" xfId="1914" xr:uid="{5714DA57-14B4-4DD0-8268-844F79C307C3}"/>
    <cellStyle name="一般 78 2" xfId="1915" xr:uid="{00B70168-FDAB-4041-9B36-2C3FB5B4C3E4}"/>
    <cellStyle name="一般 79" xfId="1916" xr:uid="{4DD9A813-383C-488E-BDD1-D1D0EF4321D4}"/>
    <cellStyle name="一般 79 2" xfId="1917" xr:uid="{48C5C459-F590-4BB0-B784-0D9BDF5456E2}"/>
    <cellStyle name="一般 8" xfId="115" xr:uid="{00000000-0005-0000-0000-000008020000}"/>
    <cellStyle name="一般 8 2" xfId="173" xr:uid="{00000000-0005-0000-0000-000009020000}"/>
    <cellStyle name="一般 8 2 2" xfId="554" xr:uid="{00000000-0005-0000-0000-00000A020000}"/>
    <cellStyle name="一般 8 2 2 2" xfId="1918" xr:uid="{29ECDA19-39B8-4468-8BBE-ECD3EF5F1F4F}"/>
    <cellStyle name="一般 8 2 3" xfId="1919" xr:uid="{5AA70655-6AE5-4612-8893-1B8BC9B62B65}"/>
    <cellStyle name="一般 8 2 4" xfId="1920" xr:uid="{4FCA893C-E0C1-490F-9911-A492DB6B4D7E}"/>
    <cellStyle name="一般 8 2 5" xfId="1921" xr:uid="{133DCAB3-EB51-41CF-A88B-73744667B5CE}"/>
    <cellStyle name="一般 8 3" xfId="373" xr:uid="{00000000-0005-0000-0000-00000B020000}"/>
    <cellStyle name="一般 8 3 2" xfId="555" xr:uid="{00000000-0005-0000-0000-00000C020000}"/>
    <cellStyle name="一般 8 3 3" xfId="1922" xr:uid="{8F1292CD-1AD0-4448-82EA-7DC23574684A}"/>
    <cellStyle name="一般 8 4" xfId="553" xr:uid="{00000000-0005-0000-0000-00000D020000}"/>
    <cellStyle name="一般 8 4 2" xfId="1923" xr:uid="{50648D57-8486-45C2-974F-7324DBE15A73}"/>
    <cellStyle name="一般 8 5" xfId="1924" xr:uid="{0F7821D8-D953-43CC-94F8-35081BC2E3A2}"/>
    <cellStyle name="一般 8 6" xfId="1925" xr:uid="{9280B936-9E6B-4965-952C-28D885401108}"/>
    <cellStyle name="一般 8 7" xfId="1926" xr:uid="{FFC0A0BC-62AE-4ABB-A32E-925AD0740A9A}"/>
    <cellStyle name="一般 80" xfId="1927" xr:uid="{C6DDBC31-5CDC-449B-9E0F-A7DCEBD68786}"/>
    <cellStyle name="一般 80 2" xfId="1928" xr:uid="{01274CAB-C4BC-4F96-8ADF-37F951E5C85A}"/>
    <cellStyle name="一般 81" xfId="1929" xr:uid="{1D4CD3F0-102B-444F-AA5A-B4E947C43664}"/>
    <cellStyle name="一般 81 2" xfId="1930" xr:uid="{A21711F0-E90B-4A58-8377-10B05C2622A6}"/>
    <cellStyle name="一般 82" xfId="1931" xr:uid="{E4C24784-7683-4E8C-BF67-5A129DD601A4}"/>
    <cellStyle name="一般 82 2" xfId="1932" xr:uid="{C83DD5AE-577A-45D8-8B44-E1D4230EC253}"/>
    <cellStyle name="一般 83" xfId="1933" xr:uid="{76E29CCE-D63A-4FB1-B7E7-4680053BA290}"/>
    <cellStyle name="一般 83 2" xfId="1934" xr:uid="{0EF0FEE1-2402-41B4-AB00-719AF198AF5A}"/>
    <cellStyle name="一般 84" xfId="1935" xr:uid="{EDA80219-194D-463D-B86A-A86CDDB3FF37}"/>
    <cellStyle name="一般 84 2" xfId="1936" xr:uid="{5C9705E9-3B1A-4708-BF97-82050C81CB09}"/>
    <cellStyle name="一般 85" xfId="1937" xr:uid="{5C6EAA31-49D3-4FBB-A339-2701996D18C4}"/>
    <cellStyle name="一般 85 2" xfId="1938" xr:uid="{A37D44B7-CC6D-405E-95C6-A0A685460D6E}"/>
    <cellStyle name="一般 86" xfId="1939" xr:uid="{E6BCDD2D-C1D5-4448-A0C9-081DE2C73A0B}"/>
    <cellStyle name="一般 86 2" xfId="1940" xr:uid="{E8CE6983-C917-4535-B057-F95AD46C4AAA}"/>
    <cellStyle name="一般 87" xfId="1941" xr:uid="{E58B1438-EE10-414F-8858-707C63AA52FC}"/>
    <cellStyle name="一般 87 2" xfId="1942" xr:uid="{4FF3423E-8EEF-4F01-8FD6-3ADAA11281DA}"/>
    <cellStyle name="一般 88" xfId="1943" xr:uid="{72EAA775-9202-4225-8168-13644C4DD470}"/>
    <cellStyle name="一般 88 2" xfId="1944" xr:uid="{8B469154-3B28-4913-A96D-E4ABF3D57A12}"/>
    <cellStyle name="一般 88 2 2" xfId="1945" xr:uid="{FA23365F-4FBC-4A8B-8FE3-6B88B16170B6}"/>
    <cellStyle name="一般 88 3" xfId="1946" xr:uid="{AC353BFF-D836-4EF1-A9D0-E645CB1C5000}"/>
    <cellStyle name="一般 89" xfId="1947" xr:uid="{9594B96C-36E7-4C88-A055-9B9B6C31A07D}"/>
    <cellStyle name="一般 89 2" xfId="1948" xr:uid="{0682EF5D-73EE-45D5-B570-4EDDD568BACC}"/>
    <cellStyle name="一般 9" xfId="125" xr:uid="{00000000-0005-0000-0000-00000E020000}"/>
    <cellStyle name="一般 9 2" xfId="174" xr:uid="{00000000-0005-0000-0000-00000F020000}"/>
    <cellStyle name="一般 9 2 2" xfId="557" xr:uid="{00000000-0005-0000-0000-000010020000}"/>
    <cellStyle name="一般 9 2 2 2" xfId="1949" xr:uid="{AAA14476-E4FF-49F6-AD30-08A09C578B4C}"/>
    <cellStyle name="一般 9 2 3" xfId="1950" xr:uid="{2B54E95E-7CE8-4F27-B95D-1F30A956B543}"/>
    <cellStyle name="一般 9 2 4" xfId="1951" xr:uid="{4C03329B-6063-4CEB-9EDE-9F94E0084871}"/>
    <cellStyle name="一般 9 2 5" xfId="1952" xr:uid="{05524DE6-2A35-48C8-BA54-EA68A591385A}"/>
    <cellStyle name="一般 9 3" xfId="232" xr:uid="{00000000-0005-0000-0000-000011020000}"/>
    <cellStyle name="一般 9 3 2" xfId="258" xr:uid="{00000000-0005-0000-0000-000012020000}"/>
    <cellStyle name="一般 9 3 2 2" xfId="596" xr:uid="{E326B861-BB25-4D21-A1FE-52D3092B9949}"/>
    <cellStyle name="一般 9 3 2 3" xfId="1953" xr:uid="{4E8AC209-CF4B-426D-9E68-9CEDECC37EA9}"/>
    <cellStyle name="一般 9 3 3" xfId="374" xr:uid="{00000000-0005-0000-0000-000013020000}"/>
    <cellStyle name="一般 9 3 4" xfId="558" xr:uid="{00000000-0005-0000-0000-000014020000}"/>
    <cellStyle name="一般 9 3 5" xfId="584" xr:uid="{03EBA56E-004E-4FB0-8879-D1C3382EE73D}"/>
    <cellStyle name="一般 9 4" xfId="253" xr:uid="{00000000-0005-0000-0000-000015020000}"/>
    <cellStyle name="一般 9 4 2" xfId="591" xr:uid="{BB233D80-419F-4822-BA7B-7B98F06A1C16}"/>
    <cellStyle name="一般 9 4 3" xfId="1954" xr:uid="{417443D4-CA4A-4862-80EA-D149D638DFB5}"/>
    <cellStyle name="一般 9 5" xfId="556" xr:uid="{00000000-0005-0000-0000-000016020000}"/>
    <cellStyle name="一般 9 5 2" xfId="1955" xr:uid="{CC6135C5-9411-4006-9B12-5D342DF505A1}"/>
    <cellStyle name="一般 9 6" xfId="579" xr:uid="{8ED3F920-EC6C-43B5-B9CF-5C6B61F3CD36}"/>
    <cellStyle name="一般 9 6 2" xfId="1956" xr:uid="{055CF5D4-2020-46D4-8819-B6339A54FE1A}"/>
    <cellStyle name="一般 9 7" xfId="1957" xr:uid="{FB92AA9B-76A5-4766-B243-02522F4EEC96}"/>
    <cellStyle name="一般 90" xfId="1958" xr:uid="{36379CDE-F6D5-46A5-9B3D-8C6147838B29}"/>
    <cellStyle name="一般 90 2" xfId="1959" xr:uid="{A3D6A38A-9E01-45D4-90AE-EA1BD18332D4}"/>
    <cellStyle name="一般 91" xfId="1960" xr:uid="{9F0453B1-C597-4723-B73C-C256478FCC7C}"/>
    <cellStyle name="一般 91 2" xfId="1961" xr:uid="{76442C76-F216-4CFA-88D2-CDA925924E1B}"/>
    <cellStyle name="一般 92" xfId="1962" xr:uid="{649EC972-4B0F-452D-B941-07D08B924C7E}"/>
    <cellStyle name="一般 92 2" xfId="1963" xr:uid="{5B10A346-716E-41A6-960C-C3EE64A0A50B}"/>
    <cellStyle name="一般 93" xfId="1964" xr:uid="{84E08926-A7FF-4F95-BCB8-67983C6B1539}"/>
    <cellStyle name="一般 93 2" xfId="1965" xr:uid="{DE16127B-FB15-4FCA-B19C-2FADAE9A58C4}"/>
    <cellStyle name="一般 94" xfId="1966" xr:uid="{31DC7DB7-B2B3-4650-8A7F-AC2B9BF0FB85}"/>
    <cellStyle name="一般 94 2" xfId="1967" xr:uid="{C00C48A9-0426-47B1-A93C-C81D856BF35F}"/>
    <cellStyle name="一般 95" xfId="1968" xr:uid="{51CD060B-283B-4BA7-883E-3209839C39B3}"/>
    <cellStyle name="一般 95 2" xfId="1969" xr:uid="{175786A2-9760-4B11-923C-9498F17BF56C}"/>
    <cellStyle name="一般 96" xfId="1970" xr:uid="{995F1DDB-318D-453A-A5AD-36E8604EB926}"/>
    <cellStyle name="一般 96 2" xfId="1971" xr:uid="{CAD69E63-5DFD-46CD-AB25-A46273260439}"/>
    <cellStyle name="一般 97" xfId="1972" xr:uid="{0B7DB3E9-C38A-4A1F-A2E2-60B61D2FC69D}"/>
    <cellStyle name="一般 97 2" xfId="1973" xr:uid="{43857638-F7D8-44E5-A078-583B2E4D931B}"/>
    <cellStyle name="一般 98" xfId="1974" xr:uid="{845EFB1E-4CC5-4F07-98CA-1B10B4A530B2}"/>
    <cellStyle name="一般 98 2" xfId="1975" xr:uid="{223E905D-63B0-48EF-B735-DD208033464A}"/>
    <cellStyle name="一般 98 2 2" xfId="1976" xr:uid="{2C2EFBCA-4EF3-4AB8-B18E-23E91ACA8BAF}"/>
    <cellStyle name="一般 98 3" xfId="1977" xr:uid="{58229B9D-ABDB-4338-8FCA-64D9908D481D}"/>
    <cellStyle name="一般 99" xfId="1978" xr:uid="{68C36AB2-D989-4545-A545-51EA523C5944}"/>
    <cellStyle name="一般 99 2" xfId="1979" xr:uid="{FF404922-B37D-48C5-B3D0-3BF0249B7805}"/>
    <cellStyle name="一般 99 2 2" xfId="1980" xr:uid="{6140FB0F-0863-4D73-89BF-988610B17101}"/>
    <cellStyle name="一般 99 3" xfId="1981" xr:uid="{5E0D501C-3E82-4892-A1AB-A21BDEF2AF50}"/>
    <cellStyle name="千位[0]_pldt" xfId="375" xr:uid="{00000000-0005-0000-0000-000019020000}"/>
    <cellStyle name="千位_pldt" xfId="376" xr:uid="{00000000-0005-0000-0000-00001A020000}"/>
    <cellStyle name="好 2" xfId="377" xr:uid="{00000000-0005-0000-0000-00001B020000}"/>
    <cellStyle name="好 2 2" xfId="559" xr:uid="{00000000-0005-0000-0000-00001C020000}"/>
    <cellStyle name="好 2 2 2" xfId="1314" xr:uid="{41951243-534F-4FA6-87DF-3797E4609F3D}"/>
    <cellStyle name="好 2 2 2 2" xfId="1315" xr:uid="{6835BF57-B81A-4B6B-8A87-800B48B55E4C}"/>
    <cellStyle name="好 2 2 2 3" xfId="1316" xr:uid="{7BB2ED21-DF85-4A18-A98A-79CDD1695F00}"/>
    <cellStyle name="好 2 2 3" xfId="1317" xr:uid="{43CFAFDD-657B-42AC-8ADA-C872F3439E8F}"/>
    <cellStyle name="好 2 3" xfId="1318" xr:uid="{E79EE94A-EBEE-43EF-B26D-FF73EC6D4142}"/>
    <cellStyle name="好 2 4" xfId="1319" xr:uid="{C999D2E4-BA4F-4D5F-995D-1AA7D0F65724}"/>
    <cellStyle name="好 2 5" xfId="1320" xr:uid="{499D02D9-987F-49EB-A0BC-FA40C7474CD5}"/>
    <cellStyle name="好 3" xfId="1321" xr:uid="{5B5AEF02-0263-40CA-84F1-A6AD73C13DCB}"/>
    <cellStyle name="好 3 2" xfId="1322" xr:uid="{130F439C-154E-4667-BEF6-D6A57D4DB2EF}"/>
    <cellStyle name="好 4" xfId="1323" xr:uid="{4DEB74A0-9E1A-4EEC-99CB-1F106CEFA539}"/>
    <cellStyle name="好 4 2" xfId="1324" xr:uid="{40679653-2AB5-4F5B-98AD-CD8910BB464D}"/>
    <cellStyle name="好 4 3" xfId="1325" xr:uid="{63F7B0BE-1CF6-4D10-B374-9DDB8A35B260}"/>
    <cellStyle name="好 5" xfId="1326" xr:uid="{6E72BE78-078E-4DAB-8314-852B200E4C73}"/>
    <cellStyle name="好 5 2" xfId="1327" xr:uid="{E3B33D58-E963-418E-BFE2-3F823825558B}"/>
    <cellStyle name="好 6" xfId="1328" xr:uid="{4200BE3B-0789-46A1-9AA5-A5173F08EF15}"/>
    <cellStyle name="好 7" xfId="1329" xr:uid="{A2015A8C-DD54-4228-83FD-87775F9313A9}"/>
    <cellStyle name="好 8" xfId="1330" xr:uid="{8C4020FB-2B40-4F3C-81C4-B1D08BCBDD0B}"/>
    <cellStyle name="好_日本" xfId="116" xr:uid="{00000000-0005-0000-0000-00001D020000}"/>
    <cellStyle name="好_星馬 緬甸 柬埔寨" xfId="117" xr:uid="{00000000-0005-0000-0000-00001E020000}"/>
    <cellStyle name="注释" xfId="378" xr:uid="{00000000-0005-0000-0000-00001F020000}"/>
    <cellStyle name="注释 2" xfId="560" xr:uid="{00000000-0005-0000-0000-000020020000}"/>
    <cellStyle name="注释 2 2" xfId="1982" xr:uid="{9185D08D-BD63-446C-A28B-EE584C577425}"/>
    <cellStyle name="注释 2 2 2" xfId="1983" xr:uid="{30A8A000-F3FF-4383-BC34-BB462C1689EF}"/>
    <cellStyle name="注释 2 3" xfId="1984" xr:uid="{6318A34C-852A-4C15-99A2-83EB369C1FB3}"/>
    <cellStyle name="注释 3" xfId="1985" xr:uid="{867C23E0-3876-49AF-A9FB-EF7A17F381FC}"/>
    <cellStyle name="注释 3 2" xfId="1986" xr:uid="{B978A5A5-D12D-4D78-91D3-85D395F15A18}"/>
    <cellStyle name="注释 3 3" xfId="1987" xr:uid="{D95FAB64-08AD-4856-9CB8-C6E1C09B074B}"/>
    <cellStyle name="注释 4" xfId="1988" xr:uid="{972440CD-40EA-4C10-87C3-A53CB99E2B7E}"/>
    <cellStyle name="注释 4 2" xfId="1989" xr:uid="{6952FAA3-96A5-49D6-909A-DEFD02E649C3}"/>
    <cellStyle name="注释 5" xfId="1990" xr:uid="{C60057F4-0A16-4F2F-9541-0607AB02E860}"/>
    <cellStyle name="注释 6" xfId="1991" xr:uid="{C5DBE9F5-DA8C-410F-813A-645E9D14A5A6}"/>
    <cellStyle name="注释 7" xfId="1992" xr:uid="{C4AF6BE5-34E1-4FA0-B95B-8AEE0E73C5A6}"/>
    <cellStyle name="货币 2" xfId="1331" xr:uid="{70E810B0-3DC8-4E55-AE5F-FC66F9622379}"/>
    <cellStyle name="差" xfId="379" xr:uid="{00000000-0005-0000-0000-000021020000}"/>
    <cellStyle name="差 2" xfId="561" xr:uid="{00000000-0005-0000-0000-000022020000}"/>
    <cellStyle name="差 2 2" xfId="1236" xr:uid="{6999E41E-31B9-451F-89DF-1C75396614A7}"/>
    <cellStyle name="差 2 3" xfId="1235" xr:uid="{3AFE9E58-F714-4334-8A3C-ED2BB78187CA}"/>
    <cellStyle name="差 3" xfId="1237" xr:uid="{1BED09D2-B563-4D2B-A9F1-FD896C71EF22}"/>
    <cellStyle name="差 3 2" xfId="1238" xr:uid="{4CB3976B-F505-48FE-9AD2-C1AF2F967C7B}"/>
    <cellStyle name="差 3 3" xfId="1239" xr:uid="{DC80B4E8-A223-48B9-BE6E-005212968161}"/>
    <cellStyle name="差 4" xfId="1240" xr:uid="{AE2D0D01-48FE-4135-9BAA-9DE1F57ABF50}"/>
    <cellStyle name="差 4 2" xfId="1241" xr:uid="{856F4607-96DA-4125-900B-4F2A1390A08B}"/>
    <cellStyle name="差 4 2 2" xfId="1242" xr:uid="{3263EF0D-F350-47F7-9DEB-F02E613DA7F2}"/>
    <cellStyle name="差 4 3" xfId="1243" xr:uid="{BBF5B270-DF2F-43D2-A10F-6EBD7C498388}"/>
    <cellStyle name="差 5" xfId="1244" xr:uid="{528AFDE0-A947-400A-B5F6-4B5D0DBDC7BB}"/>
    <cellStyle name="差 6" xfId="1245" xr:uid="{E759C771-2364-4AD8-8F8C-17C142B39796}"/>
    <cellStyle name="差 7" xfId="1246" xr:uid="{AB67F667-59DC-4C11-B1F2-730942BB6655}"/>
    <cellStyle name="差 8" xfId="1247" xr:uid="{41625CA3-010F-4E7A-9428-279F0011E9F6}"/>
    <cellStyle name="差 9" xfId="1248" xr:uid="{EE1FBFCD-AA8E-4FA5-A1C0-73A64CF83866}"/>
    <cellStyle name="常规 10" xfId="1249" xr:uid="{1C108D28-FA82-46BE-BA00-A242AA24A7CE}"/>
    <cellStyle name="常规 10 2" xfId="1250" xr:uid="{0E4A1CEF-8116-4F96-B49D-FA444346C07D}"/>
    <cellStyle name="常规 11" xfId="1251" xr:uid="{461F8F1A-C659-480E-8654-CDFD55E82184}"/>
    <cellStyle name="常规 11 2" xfId="1252" xr:uid="{845A298A-EFF5-4F64-A26D-88EFED949543}"/>
    <cellStyle name="常规 12" xfId="1253" xr:uid="{90D9AE75-A439-4465-9B59-1F05F4BE622B}"/>
    <cellStyle name="常规 12 2" xfId="1254" xr:uid="{FE70316F-2D04-4C44-A2C6-F14137381F9F}"/>
    <cellStyle name="常规 13" xfId="1255" xr:uid="{587F6706-87DE-4308-B845-1B3C1DD11CE9}"/>
    <cellStyle name="常规 13 2" xfId="1256" xr:uid="{11ABA589-A815-42A1-8934-DC5DAF0EB916}"/>
    <cellStyle name="常规 14" xfId="1257" xr:uid="{CF9F6433-3B05-4CF6-901F-5CA555F7FEF9}"/>
    <cellStyle name="常规 14 2" xfId="1258" xr:uid="{53F6C1B9-D584-48A0-877E-00343D1E2799}"/>
    <cellStyle name="常规 15" xfId="1259" xr:uid="{1CB5EB53-072E-4116-925B-2FABA19A9648}"/>
    <cellStyle name="常规 15 2" xfId="1260" xr:uid="{C4111B18-855E-4FA5-B6DF-B21FC6CD1D4D}"/>
    <cellStyle name="常规 16" xfId="1261" xr:uid="{E627899A-CED4-4EF2-BE40-35DD8FBE8901}"/>
    <cellStyle name="常规 16 2" xfId="1262" xr:uid="{983477A9-0E38-4FEA-91A1-BA0A2B0EF0F3}"/>
    <cellStyle name="常规 17" xfId="1263" xr:uid="{E41AD7D7-BA0A-4E8E-AD8F-B282DDAA72BA}"/>
    <cellStyle name="常规 17 2" xfId="1264" xr:uid="{F713F8A3-F5BC-4B1B-A0C5-A1E33C721628}"/>
    <cellStyle name="常规 18" xfId="1265" xr:uid="{D61783F3-CEC3-470D-B906-70A21A4A5968}"/>
    <cellStyle name="常规 18 2" xfId="1266" xr:uid="{C82B56DB-E0E8-479F-A960-1E8329BFDA92}"/>
    <cellStyle name="常规 19" xfId="1267" xr:uid="{AFD6BC7A-0505-451F-8EDD-7EE02E7A0F9B}"/>
    <cellStyle name="常规 19 2" xfId="1268" xr:uid="{9DFBA033-E47A-474A-9756-C7E088D9D646}"/>
    <cellStyle name="常规 2" xfId="1269" xr:uid="{774FB737-F04D-457E-9BE0-1DD229B4062B}"/>
    <cellStyle name="常规 2 2" xfId="1270" xr:uid="{27765058-9377-4295-BBE7-12C235B3AE4B}"/>
    <cellStyle name="常规 20" xfId="1271" xr:uid="{4E39F5D5-C2B3-436E-9F00-3221EF120563}"/>
    <cellStyle name="常规 21" xfId="1272" xr:uid="{7CC58D49-D7B1-4AA9-99E3-4EF96D7D5BE1}"/>
    <cellStyle name="常规 22" xfId="1273" xr:uid="{2884FC33-4453-433B-8A13-4A5060415123}"/>
    <cellStyle name="常规 23" xfId="1274" xr:uid="{454893F6-F835-4582-B056-CB2EC9A86BB9}"/>
    <cellStyle name="常规 24" xfId="1275" xr:uid="{B231E18C-A643-4569-A2E5-BB814A8DF540}"/>
    <cellStyle name="常规 25" xfId="1276" xr:uid="{81FEF797-CF70-4F55-8EC7-5DA11E981A98}"/>
    <cellStyle name="常规 26" xfId="1277" xr:uid="{9CED8230-79F7-4382-91FA-3C444614AC22}"/>
    <cellStyle name="常规 27" xfId="1278" xr:uid="{80793BFE-5D0C-4DA0-B294-D418F357A72E}"/>
    <cellStyle name="常规 28" xfId="1279" xr:uid="{25BC4FEB-6416-4E81-B94A-75741D95B146}"/>
    <cellStyle name="常规 29" xfId="1280" xr:uid="{1DF83E83-B467-4DAC-8624-B2A08F96144A}"/>
    <cellStyle name="常规 3" xfId="1281" xr:uid="{0AE339A7-4F24-488E-B9DD-0D8EE83C9185}"/>
    <cellStyle name="常规 3 2" xfId="1282" xr:uid="{3AF89C88-AE66-4695-B632-6EA5414177E3}"/>
    <cellStyle name="常规 30" xfId="1283" xr:uid="{5A4EB1E2-B90E-46B9-B352-6F325F8AD17F}"/>
    <cellStyle name="常规 31" xfId="1284" xr:uid="{E6BACD6A-9AE3-4806-833B-7C1CFFAFFFA3}"/>
    <cellStyle name="常规 32" xfId="1285" xr:uid="{C33373F3-9592-4B92-B6E0-652B9CCDCA66}"/>
    <cellStyle name="常规 33" xfId="1286" xr:uid="{A901286F-C63E-4875-9A38-C7B887B08C24}"/>
    <cellStyle name="常规 34" xfId="1287" xr:uid="{222E40A2-4C62-4FCD-BEA8-125A47C967BF}"/>
    <cellStyle name="常规 35" xfId="614" xr:uid="{606FBEBC-4372-4886-ADAA-CAC19463499C}"/>
    <cellStyle name="常规 4" xfId="1288" xr:uid="{AE00BD68-F768-453A-84F8-421272D49EDB}"/>
    <cellStyle name="常规 4 2" xfId="1289" xr:uid="{C25842E5-7D7A-4E53-B835-314991C4134B}"/>
    <cellStyle name="常规 5" xfId="1290" xr:uid="{C510E5C1-410A-457A-8ABF-83D9D57CC3CC}"/>
    <cellStyle name="常规 5 2" xfId="1291" xr:uid="{3B8F227A-691C-4855-9A67-8E6DBF37FC94}"/>
    <cellStyle name="常规 6" xfId="1292" xr:uid="{CB506C15-591E-4FDF-AA10-31EB732E4E33}"/>
    <cellStyle name="常规 6 2" xfId="1293" xr:uid="{B8FC12CF-243B-46F9-8975-B0EC66F2D9EC}"/>
    <cellStyle name="常规 7" xfId="1294" xr:uid="{6380E285-210A-46A5-AEA5-F309BF766864}"/>
    <cellStyle name="常规 7 2" xfId="1295" xr:uid="{F8400A99-3F91-49FC-825C-6292C52B46D2}"/>
    <cellStyle name="常规 8" xfId="1296" xr:uid="{3019ED74-6ADB-4DB7-81B5-221B0FB8477C}"/>
    <cellStyle name="常规 8 2" xfId="1297" xr:uid="{0F60CEAF-FE18-4190-BBCB-AFD3E464307E}"/>
    <cellStyle name="常规 9" xfId="1298" xr:uid="{C51FDADB-EF60-468A-862C-CDF0EB08DAB7}"/>
    <cellStyle name="常规 9 2" xfId="1299" xr:uid="{AFF75F1E-1DD3-481D-ADAE-ACEA3A76A2B2}"/>
    <cellStyle name="貨幣 2" xfId="238" xr:uid="{00000000-0005-0000-0000-000023020000}"/>
    <cellStyle name="貨幣 2 2" xfId="1332" xr:uid="{68D3932D-CAB9-47F8-B0EB-F28B45D2678F}"/>
    <cellStyle name="貨幣[0]_pldt" xfId="380" xr:uid="{00000000-0005-0000-0000-000024020000}"/>
    <cellStyle name="똿뗦먛귟 [0.00]_PRODUCT DETAIL Q1" xfId="381" xr:uid="{00000000-0005-0000-0000-000025020000}"/>
    <cellStyle name="똿뗦먛귟_PRODUCT DETAIL Q1" xfId="382" xr:uid="{00000000-0005-0000-0000-000026020000}"/>
    <cellStyle name="普通_pldt" xfId="383" xr:uid="{00000000-0005-0000-0000-000027020000}"/>
    <cellStyle name="超連結 2" xfId="118" xr:uid="{00000000-0005-0000-0000-000028020000}"/>
    <cellStyle name="超連結 2 2" xfId="384" xr:uid="{00000000-0005-0000-0000-000029020000}"/>
    <cellStyle name="超連結 2 3" xfId="562" xr:uid="{00000000-0005-0000-0000-00002A020000}"/>
    <cellStyle name="超連結 2 3 2" xfId="1300" xr:uid="{EDFF031A-8645-4E07-AA10-3A09D2DA0C90}"/>
    <cellStyle name="超連結 2 4" xfId="1301" xr:uid="{15FF861E-AD09-4F34-B51B-F1B2F97C85ED}"/>
    <cellStyle name="超連結 2 5" xfId="1302" xr:uid="{851E5DDB-68FD-435C-B5C2-4077653AA51A}"/>
    <cellStyle name="超連結 3" xfId="119" xr:uid="{00000000-0005-0000-0000-00002B020000}"/>
    <cellStyle name="超連結 3 2" xfId="576" xr:uid="{00000000-0005-0000-0000-00002C020000}"/>
    <cellStyle name="超連結 3 2 2" xfId="1304" xr:uid="{548E5220-12D3-4B6D-9F89-6D9AC8F5385C}"/>
    <cellStyle name="超連結 3 2 3" xfId="1303" xr:uid="{F53BECFE-A0D0-48B4-9865-5C62BE2827DD}"/>
    <cellStyle name="超連結 3 3" xfId="1305" xr:uid="{ED6E1C52-6093-49CE-8BCC-9A79124A7E5A}"/>
    <cellStyle name="超連結 3 4" xfId="1306" xr:uid="{EB846869-F4A2-4426-95D3-2BBC522EAA00}"/>
    <cellStyle name="超連結 4" xfId="120" xr:uid="{00000000-0005-0000-0000-00002D020000}"/>
    <cellStyle name="超連結 4 2" xfId="1307" xr:uid="{95E6655E-BD8F-4A96-BD6C-86AB3A9863D3}"/>
    <cellStyle name="超連結 5" xfId="402" xr:uid="{00000000-0005-0000-0000-00002E020000}"/>
    <cellStyle name="超連結 5 2" xfId="1308" xr:uid="{35B8A1A9-8A54-40F0-BB26-3B2E21547120}"/>
    <cellStyle name="超連結 6" xfId="1309" xr:uid="{80BC7E4A-E442-4580-8CC8-08901BF6FAA2}"/>
    <cellStyle name="超連結 7" xfId="1310" xr:uid="{7A8EF671-6B3F-4A6B-BC38-A63CF193CE71}"/>
    <cellStyle name="超链接 2" xfId="1311" xr:uid="{E771B06F-D63E-4AD9-B83F-8BC70B0F0885}"/>
    <cellStyle name="超链接 2 2" xfId="1312" xr:uid="{88EA0591-A1B3-4DDA-84FB-C7886BEADC19}"/>
    <cellStyle name="超链接 3" xfId="1313" xr:uid="{DB485365-DB74-4FFF-9D05-8B94378F7577}"/>
    <cellStyle name="解释性文本" xfId="385" xr:uid="{00000000-0005-0000-0000-00002F020000}"/>
    <cellStyle name="解释性文本 2" xfId="563" xr:uid="{00000000-0005-0000-0000-000030020000}"/>
    <cellStyle name="解释性文本 2 2" xfId="1334" xr:uid="{8628710D-EAA7-4799-9AC5-70253E7D8AC7}"/>
    <cellStyle name="解释性文本 2 3" xfId="1333" xr:uid="{4731F3EF-C828-4F4E-8792-E1FA4961B6ED}"/>
    <cellStyle name="解释性文本 3" xfId="1335" xr:uid="{22F684CA-462D-4AAC-B85D-A0C677EC2FED}"/>
    <cellStyle name="解释性文本 3 2" xfId="1336" xr:uid="{43FD0D90-D332-4064-A5C0-9BA725B97391}"/>
    <cellStyle name="解释性文本 3 3" xfId="1337" xr:uid="{95FA2563-8334-47F9-8923-58C79F94D037}"/>
    <cellStyle name="解释性文本 4" xfId="1338" xr:uid="{60EC6F81-83BC-47D3-A242-4367964E8C56}"/>
    <cellStyle name="解释性文本 4 2" xfId="1339" xr:uid="{2E2055F2-DC75-4270-AC8B-20034F517B87}"/>
    <cellStyle name="解释性文本 4 2 2" xfId="1340" xr:uid="{83C35AFB-2BA2-4D1D-AC7C-D59662C48876}"/>
    <cellStyle name="解释性文本 4 3" xfId="1341" xr:uid="{EB8BF0BA-F69A-47DA-8B5E-2EFDF5348764}"/>
    <cellStyle name="解释性文本 5" xfId="1342" xr:uid="{89365D73-B200-4CEA-AC06-E971CD3F11C9}"/>
    <cellStyle name="解释性文本 6" xfId="1343" xr:uid="{0FE1FF56-54AE-4EA1-9A1F-D7C3F536B0D7}"/>
    <cellStyle name="解释性文本 7" xfId="1344" xr:uid="{421BCD02-4CAA-4F61-9ED2-C6DBBED7DC14}"/>
    <cellStyle name="解释性文本 8" xfId="1345" xr:uid="{04473060-39A0-4D9F-90D3-0B1EEA32C87A}"/>
    <cellStyle name="解释性文本 9" xfId="1346" xr:uid="{2FC9C8BA-5069-4FC9-9CF4-CC49F1312E4D}"/>
    <cellStyle name="樣式 1" xfId="121" xr:uid="{00000000-0005-0000-0000-000031020000}"/>
    <cellStyle name="樣式 1 2" xfId="386" xr:uid="{00000000-0005-0000-0000-000032020000}"/>
    <cellStyle name="樣式 1 2 2" xfId="1361" xr:uid="{9649356E-C195-48AF-B343-750190849E3B}"/>
    <cellStyle name="樣式 1 3" xfId="564" xr:uid="{00000000-0005-0000-0000-000033020000}"/>
    <cellStyle name="樣式 1 3 2" xfId="1362" xr:uid="{AA226601-FC9E-4BB6-8CA3-5290D0E6CC1C}"/>
    <cellStyle name="樣式 1 4" xfId="1363" xr:uid="{012A1DD8-6A1B-4948-9F38-4ABE0937E883}"/>
    <cellStyle name="樣式 1 5" xfId="1364" xr:uid="{349B2382-C4A5-41B2-AFF9-6FD924EAA1AA}"/>
    <cellStyle name="樣式 1 6" xfId="1365" xr:uid="{5C94A22B-CCF0-4352-A55A-2F4530E0E058}"/>
    <cellStyle name="樣式 1 7" xfId="1366" xr:uid="{D1FCEB5F-0A68-4E90-A634-0A2879872A8F}"/>
    <cellStyle name="隨後的超連結_18WH35" xfId="387" xr:uid="{00000000-0005-0000-0000-000034020000}"/>
    <cellStyle name="믅됞 [0.00]_PRODUCT DETAIL Q1" xfId="388" xr:uid="{00000000-0005-0000-0000-000035020000}"/>
    <cellStyle name="믅됞_PRODUCT DETAIL Q1" xfId="389" xr:uid="{00000000-0005-0000-0000-000036020000}"/>
    <cellStyle name="백분율_HOBONG" xfId="390" xr:uid="{00000000-0005-0000-0000-000037020000}"/>
    <cellStyle name="壞_日本" xfId="122" xr:uid="{00000000-0005-0000-0000-000038020000}"/>
    <cellStyle name="壞_星馬 緬甸 柬埔寨" xfId="123" xr:uid="{00000000-0005-0000-0000-000039020000}"/>
    <cellStyle name="뷭?_BOOKSHIP" xfId="391" xr:uid="{00000000-0005-0000-0000-00003A020000}"/>
    <cellStyle name="警告文本" xfId="392" xr:uid="{00000000-0005-0000-0000-00003B020000}"/>
    <cellStyle name="警告文本 2" xfId="565" xr:uid="{00000000-0005-0000-0000-00003C020000}"/>
    <cellStyle name="警告文本 2 2" xfId="1348" xr:uid="{259E92FB-EC9E-453B-BE97-0A7A1B9E1FB8}"/>
    <cellStyle name="警告文本 2 3" xfId="1347" xr:uid="{769676C0-0F3F-4C05-A826-F4868524029F}"/>
    <cellStyle name="警告文本 3" xfId="1349" xr:uid="{EE97D90F-5620-4A5F-8435-49E619B29914}"/>
    <cellStyle name="警告文本 3 2" xfId="1350" xr:uid="{A58F9D68-AB9D-4403-BDDF-3734B059C4DF}"/>
    <cellStyle name="警告文本 3 3" xfId="1351" xr:uid="{1F150EFB-EA99-4A8B-A897-9AE8BC536475}"/>
    <cellStyle name="警告文本 4" xfId="1352" xr:uid="{9AD43295-52BF-462C-822D-D80051BF597D}"/>
    <cellStyle name="警告文本 4 2" xfId="1353" xr:uid="{1D99A023-588B-4795-AA07-6996C5BE8A95}"/>
    <cellStyle name="警告文本 4 2 2" xfId="1354" xr:uid="{23B7F8AA-4228-426A-AC77-798B40EDCBEA}"/>
    <cellStyle name="警告文本 4 3" xfId="1355" xr:uid="{2262A602-1441-4D7D-AB9D-127F4587792A}"/>
    <cellStyle name="警告文本 5" xfId="1356" xr:uid="{9ABE1A04-7452-4E92-A37D-CE5ADF8DE59D}"/>
    <cellStyle name="警告文本 6" xfId="1357" xr:uid="{E4D9E200-9487-413E-9513-AAEA5A7C6357}"/>
    <cellStyle name="警告文本 7" xfId="1358" xr:uid="{7B71050A-F67F-4D40-B322-FB91FA147D48}"/>
    <cellStyle name="警告文本 8" xfId="1359" xr:uid="{D9BF703F-93BC-47E4-97AC-2FDEA2A8B7A3}"/>
    <cellStyle name="警告文本 9" xfId="1360" xr:uid="{C72747CC-51C3-45FD-8EBB-3571A5ABB245}"/>
    <cellStyle name="巍葆 [0]_95鼻褒瞳" xfId="393" xr:uid="{00000000-0005-0000-0000-00003D020000}"/>
    <cellStyle name="巍葆_95鼻褒瞳" xfId="394" xr:uid="{00000000-0005-0000-0000-00003E020000}"/>
    <cellStyle name="鱔 [0]_95鼻褒瞳" xfId="395" xr:uid="{00000000-0005-0000-0000-00003F020000}"/>
    <cellStyle name="鱔_95鼻褒瞳" xfId="396" xr:uid="{00000000-0005-0000-0000-000040020000}"/>
    <cellStyle name="콤마 [0]_1202" xfId="397" xr:uid="{00000000-0005-0000-0000-000041020000}"/>
    <cellStyle name="콤마_1202" xfId="398" xr:uid="{00000000-0005-0000-0000-000042020000}"/>
    <cellStyle name="통화 [0]_1202" xfId="399" xr:uid="{00000000-0005-0000-0000-000043020000}"/>
    <cellStyle name="통화_1202" xfId="400" xr:uid="{00000000-0005-0000-0000-000044020000}"/>
    <cellStyle name="표준_(정보부문)월별인원계획" xfId="401" xr:uid="{00000000-0005-0000-0000-000045020000}"/>
  </cellStyles>
  <dxfs count="0"/>
  <tableStyles count="0" defaultTableStyle="TableStyleMedium9" defaultPivotStyle="PivotStyleLight16"/>
  <colors>
    <mruColors>
      <color rgb="FFFF3300"/>
      <color rgb="FFFF0000"/>
      <color rgb="FFFF0066"/>
      <color rgb="FFFFFF99"/>
      <color rgb="FFCC00FF"/>
      <color rgb="FF99CCFF"/>
      <color rgb="FF367B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64" transitionEvaluation="1">
    <pageSetUpPr fitToPage="1"/>
  </sheetPr>
  <dimension ref="A1:T105"/>
  <sheetViews>
    <sheetView showGridLines="0" tabSelected="1" zoomScale="130" zoomScaleNormal="130" zoomScaleSheetLayoutView="100" workbookViewId="0">
      <pane ySplit="6" topLeftCell="A64" activePane="bottomLeft" state="frozen"/>
      <selection pane="bottomLeft" activeCell="D92" sqref="D92"/>
    </sheetView>
  </sheetViews>
  <sheetFormatPr defaultColWidth="9.77734375" defaultRowHeight="12.75"/>
  <cols>
    <col min="1" max="1" width="10.6640625" style="1" customWidth="1"/>
    <col min="2" max="2" width="16.77734375" style="9" customWidth="1"/>
    <col min="3" max="3" width="7.88671875" style="38" customWidth="1"/>
    <col min="4" max="4" width="6.109375" style="39" customWidth="1"/>
    <col min="5" max="5" width="5.21875" style="39" customWidth="1"/>
    <col min="6" max="6" width="6.21875" style="33" customWidth="1"/>
    <col min="7" max="7" width="4.44140625" style="33" customWidth="1"/>
    <col min="8" max="8" width="8.33203125" style="2" customWidth="1"/>
    <col min="9" max="15" width="5.5546875" style="33" customWidth="1"/>
    <col min="16" max="17" width="5.5546875" style="41" customWidth="1"/>
    <col min="18" max="18" width="5.5546875" style="42" customWidth="1"/>
    <col min="19" max="16384" width="9.77734375" style="40"/>
  </cols>
  <sheetData>
    <row r="1" spans="1:19" s="3" customFormat="1" ht="21.75" customHeight="1">
      <c r="A1" s="62" t="s">
        <v>21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9" s="3" customFormat="1" ht="21.75" customHeight="1">
      <c r="A2" s="63" t="s">
        <v>22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9" s="3" customFormat="1" ht="20.25" customHeight="1">
      <c r="A3" s="63" t="s">
        <v>98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9" s="25" customFormat="1" ht="16.5" customHeight="1">
      <c r="A4" s="60"/>
      <c r="B4" s="14"/>
      <c r="C4" s="15"/>
      <c r="D4" s="16"/>
      <c r="E4" s="16"/>
      <c r="F4" s="17"/>
      <c r="G4" s="18"/>
      <c r="H4" s="19"/>
      <c r="I4" s="20"/>
      <c r="J4" s="20"/>
      <c r="K4" s="21"/>
      <c r="L4" s="21"/>
      <c r="M4" s="22"/>
      <c r="N4" s="23" t="s">
        <v>17</v>
      </c>
      <c r="O4" s="64">
        <v>46038</v>
      </c>
      <c r="P4" s="64"/>
      <c r="Q4" s="24"/>
      <c r="R4" s="49"/>
    </row>
    <row r="5" spans="1:19" s="28" customFormat="1" ht="16.5" customHeight="1">
      <c r="A5" s="11" t="s">
        <v>0</v>
      </c>
      <c r="B5" s="4" t="s">
        <v>0</v>
      </c>
      <c r="C5" s="26" t="s">
        <v>0</v>
      </c>
      <c r="D5" s="61" t="s">
        <v>23</v>
      </c>
      <c r="E5" s="61"/>
      <c r="F5" s="27" t="s">
        <v>24</v>
      </c>
      <c r="G5" s="27"/>
      <c r="H5" s="44" t="s">
        <v>1</v>
      </c>
      <c r="I5" s="27" t="s">
        <v>2</v>
      </c>
      <c r="J5" s="27" t="s">
        <v>2</v>
      </c>
      <c r="K5" s="27" t="s">
        <v>2</v>
      </c>
      <c r="L5" s="27" t="s">
        <v>2</v>
      </c>
      <c r="M5" s="27" t="s">
        <v>2</v>
      </c>
      <c r="N5" s="27" t="s">
        <v>25</v>
      </c>
      <c r="O5" s="27" t="s">
        <v>25</v>
      </c>
      <c r="P5" s="27" t="s">
        <v>8</v>
      </c>
      <c r="Q5" s="27" t="s">
        <v>8</v>
      </c>
      <c r="R5" s="27" t="s">
        <v>8</v>
      </c>
    </row>
    <row r="6" spans="1:19" s="28" customFormat="1" ht="18" customHeight="1">
      <c r="A6" s="11" t="s">
        <v>16</v>
      </c>
      <c r="B6" s="8" t="s">
        <v>9</v>
      </c>
      <c r="C6" s="29" t="s">
        <v>10</v>
      </c>
      <c r="D6" s="61" t="s">
        <v>26</v>
      </c>
      <c r="E6" s="61"/>
      <c r="F6" s="27" t="s">
        <v>27</v>
      </c>
      <c r="G6" s="27"/>
      <c r="H6" s="44" t="s">
        <v>39</v>
      </c>
      <c r="I6" s="27" t="s">
        <v>38</v>
      </c>
      <c r="J6" s="27" t="s">
        <v>11</v>
      </c>
      <c r="K6" s="27" t="s">
        <v>3</v>
      </c>
      <c r="L6" s="27" t="s">
        <v>4</v>
      </c>
      <c r="M6" s="27" t="s">
        <v>28</v>
      </c>
      <c r="N6" s="27" t="s">
        <v>5</v>
      </c>
      <c r="O6" s="27" t="s">
        <v>12</v>
      </c>
      <c r="P6" s="27" t="s">
        <v>13</v>
      </c>
      <c r="Q6" s="27" t="s">
        <v>29</v>
      </c>
      <c r="R6" s="27" t="s">
        <v>30</v>
      </c>
    </row>
    <row r="7" spans="1:19" s="34" customFormat="1" ht="15.95" customHeight="1">
      <c r="A7" s="46" t="s">
        <v>35</v>
      </c>
      <c r="B7" s="4" t="s">
        <v>64</v>
      </c>
      <c r="C7" s="5" t="s">
        <v>91</v>
      </c>
      <c r="D7" s="30">
        <f>H7-3</f>
        <v>46052</v>
      </c>
      <c r="E7" s="31" t="s">
        <v>20</v>
      </c>
      <c r="F7" s="33">
        <f>H7-2</f>
        <v>46053</v>
      </c>
      <c r="G7" s="6" t="s">
        <v>14</v>
      </c>
      <c r="H7" s="43">
        <v>46055</v>
      </c>
      <c r="I7" s="27">
        <f>H7+5</f>
        <v>46060</v>
      </c>
      <c r="J7" s="27">
        <f>H7+6</f>
        <v>46061</v>
      </c>
      <c r="K7" s="27" t="s">
        <v>7</v>
      </c>
      <c r="L7" s="27" t="s">
        <v>7</v>
      </c>
      <c r="M7" s="27">
        <f>H7+7</f>
        <v>46062</v>
      </c>
      <c r="N7" s="33" t="s">
        <v>7</v>
      </c>
      <c r="O7" s="33" t="s">
        <v>7</v>
      </c>
      <c r="P7" s="33" t="s">
        <v>7</v>
      </c>
      <c r="Q7" s="33" t="s">
        <v>7</v>
      </c>
      <c r="R7" s="33" t="s">
        <v>7</v>
      </c>
    </row>
    <row r="8" spans="1:19" s="34" customFormat="1" ht="15.95" customHeight="1">
      <c r="A8" s="46" t="s">
        <v>69</v>
      </c>
      <c r="B8" s="4" t="s">
        <v>78</v>
      </c>
      <c r="C8" s="4" t="s">
        <v>94</v>
      </c>
      <c r="D8" s="30">
        <f>H8-4</f>
        <v>46052</v>
      </c>
      <c r="E8" s="31" t="s">
        <v>18</v>
      </c>
      <c r="F8" s="33">
        <f>H8-2</f>
        <v>46054</v>
      </c>
      <c r="G8" s="6" t="s">
        <v>33</v>
      </c>
      <c r="H8" s="43">
        <v>46056</v>
      </c>
      <c r="I8" s="33">
        <f>H8+8</f>
        <v>46064</v>
      </c>
      <c r="J8" s="33">
        <f>H8+9</f>
        <v>46065</v>
      </c>
      <c r="K8" s="33">
        <f>H8+10</f>
        <v>46066</v>
      </c>
      <c r="L8" s="33">
        <f>H8+11</f>
        <v>46067</v>
      </c>
      <c r="M8" s="33">
        <f>H8+11</f>
        <v>46067</v>
      </c>
      <c r="N8" s="33" t="s">
        <v>7</v>
      </c>
      <c r="O8" s="33" t="s">
        <v>7</v>
      </c>
      <c r="P8" s="33" t="s">
        <v>7</v>
      </c>
      <c r="Q8" s="33" t="s">
        <v>7</v>
      </c>
      <c r="R8" s="33" t="s">
        <v>7</v>
      </c>
    </row>
    <row r="9" spans="1:19" s="34" customFormat="1" ht="15.95" customHeight="1">
      <c r="A9" s="46" t="s">
        <v>42</v>
      </c>
      <c r="B9" s="5" t="s">
        <v>80</v>
      </c>
      <c r="C9" s="4" t="s">
        <v>122</v>
      </c>
      <c r="D9" s="30">
        <f>H9-4</f>
        <v>46052</v>
      </c>
      <c r="E9" s="35" t="s">
        <v>31</v>
      </c>
      <c r="F9" s="33">
        <f>H9-2</f>
        <v>46054</v>
      </c>
      <c r="G9" s="6" t="s">
        <v>14</v>
      </c>
      <c r="H9" s="43">
        <v>46056</v>
      </c>
      <c r="I9" s="33" t="s">
        <v>7</v>
      </c>
      <c r="J9" s="33" t="s">
        <v>7</v>
      </c>
      <c r="K9" s="32">
        <f>H9+4</f>
        <v>46060</v>
      </c>
      <c r="L9" s="33">
        <f>H9+4</f>
        <v>46060</v>
      </c>
      <c r="M9" s="33" t="s">
        <v>7</v>
      </c>
      <c r="N9" s="33">
        <f>H9+6</f>
        <v>46062</v>
      </c>
      <c r="O9" s="33" t="s">
        <v>7</v>
      </c>
      <c r="P9" s="33">
        <f>H9+7</f>
        <v>46063</v>
      </c>
      <c r="Q9" s="33" t="s">
        <v>7</v>
      </c>
      <c r="R9" s="33" t="s">
        <v>7</v>
      </c>
    </row>
    <row r="10" spans="1:19" s="34" customFormat="1" ht="15.95" customHeight="1">
      <c r="A10" s="46" t="s">
        <v>68</v>
      </c>
      <c r="B10" s="10" t="s">
        <v>61</v>
      </c>
      <c r="C10" s="4" t="s">
        <v>112</v>
      </c>
      <c r="D10" s="30">
        <f>H10-2</f>
        <v>46055</v>
      </c>
      <c r="E10" s="31" t="s">
        <v>40</v>
      </c>
      <c r="F10" s="33">
        <f>H10-1</f>
        <v>46056</v>
      </c>
      <c r="G10" s="6" t="s">
        <v>33</v>
      </c>
      <c r="H10" s="43">
        <v>46057</v>
      </c>
      <c r="I10" s="33" t="s">
        <v>7</v>
      </c>
      <c r="J10" s="33" t="s">
        <v>7</v>
      </c>
      <c r="K10" s="33">
        <f>H10+5</f>
        <v>46062</v>
      </c>
      <c r="L10" s="33">
        <f>H10+6</f>
        <v>46063</v>
      </c>
      <c r="M10" s="33" t="s">
        <v>7</v>
      </c>
      <c r="N10" s="33" t="s">
        <v>7</v>
      </c>
      <c r="O10" s="33" t="s">
        <v>7</v>
      </c>
      <c r="P10" s="33" t="s">
        <v>7</v>
      </c>
      <c r="Q10" s="33" t="s">
        <v>7</v>
      </c>
      <c r="R10" s="33" t="s">
        <v>7</v>
      </c>
    </row>
    <row r="11" spans="1:19" ht="15.95" customHeight="1">
      <c r="A11" s="46" t="s">
        <v>55</v>
      </c>
      <c r="B11" s="10" t="s">
        <v>61</v>
      </c>
      <c r="C11" s="4" t="s">
        <v>91</v>
      </c>
      <c r="D11" s="30">
        <f>H11-2</f>
        <v>46055</v>
      </c>
      <c r="E11" s="35" t="s">
        <v>31</v>
      </c>
      <c r="F11" s="33">
        <f>H11-1</f>
        <v>46056</v>
      </c>
      <c r="G11" s="6" t="s">
        <v>33</v>
      </c>
      <c r="H11" s="43">
        <v>46057</v>
      </c>
      <c r="I11" s="33" t="s">
        <v>6</v>
      </c>
      <c r="J11" s="33" t="s">
        <v>6</v>
      </c>
      <c r="K11" s="33">
        <f>H11+5</f>
        <v>46062</v>
      </c>
      <c r="L11" s="33">
        <f>H11+6</f>
        <v>46063</v>
      </c>
      <c r="M11" s="33" t="s">
        <v>6</v>
      </c>
      <c r="N11" s="33" t="s">
        <v>6</v>
      </c>
      <c r="O11" s="33" t="s">
        <v>6</v>
      </c>
      <c r="P11" s="33" t="s">
        <v>6</v>
      </c>
      <c r="Q11" s="33" t="s">
        <v>7</v>
      </c>
      <c r="R11" s="33" t="s">
        <v>7</v>
      </c>
      <c r="S11" s="34"/>
    </row>
    <row r="12" spans="1:19" s="34" customFormat="1" ht="15.95" customHeight="1">
      <c r="A12" s="46" t="s">
        <v>37</v>
      </c>
      <c r="B12" s="10" t="s">
        <v>61</v>
      </c>
      <c r="C12" s="4" t="s">
        <v>91</v>
      </c>
      <c r="D12" s="30">
        <f>H12-1</f>
        <v>46056</v>
      </c>
      <c r="E12" s="35" t="s">
        <v>31</v>
      </c>
      <c r="F12" s="33">
        <f>H12-1</f>
        <v>46056</v>
      </c>
      <c r="G12" s="6" t="s">
        <v>15</v>
      </c>
      <c r="H12" s="43">
        <v>46057</v>
      </c>
      <c r="I12" s="33" t="s">
        <v>6</v>
      </c>
      <c r="J12" s="2" t="s">
        <v>6</v>
      </c>
      <c r="K12" s="33">
        <f>H12+5</f>
        <v>46062</v>
      </c>
      <c r="L12" s="33">
        <f>H12+6</f>
        <v>46063</v>
      </c>
      <c r="M12" s="33" t="s">
        <v>6</v>
      </c>
      <c r="N12" s="33" t="s">
        <v>7</v>
      </c>
      <c r="O12" s="33" t="s">
        <v>7</v>
      </c>
      <c r="P12" s="33" t="s">
        <v>7</v>
      </c>
      <c r="Q12" s="33" t="s">
        <v>7</v>
      </c>
      <c r="R12" s="33" t="s">
        <v>7</v>
      </c>
    </row>
    <row r="13" spans="1:19" s="34" customFormat="1" ht="15.95" customHeight="1">
      <c r="A13" s="46" t="s">
        <v>50</v>
      </c>
      <c r="B13" s="47" t="s">
        <v>51</v>
      </c>
      <c r="C13" s="4" t="s">
        <v>96</v>
      </c>
      <c r="D13" s="30">
        <f>H13-3</f>
        <v>46055</v>
      </c>
      <c r="E13" s="35" t="s">
        <v>44</v>
      </c>
      <c r="F13" s="33">
        <f>H13-2</f>
        <v>46056</v>
      </c>
      <c r="G13" s="6" t="s">
        <v>14</v>
      </c>
      <c r="H13" s="43">
        <v>46058</v>
      </c>
      <c r="I13" s="33">
        <f>H13+7</f>
        <v>46065</v>
      </c>
      <c r="J13" s="33">
        <f>H13+8</f>
        <v>46066</v>
      </c>
      <c r="K13" s="33">
        <f>H13+10</f>
        <v>46068</v>
      </c>
      <c r="L13" s="33">
        <f>H13+10</f>
        <v>46068</v>
      </c>
      <c r="M13" s="33">
        <f>H13+9</f>
        <v>46067</v>
      </c>
      <c r="N13" s="33" t="s">
        <v>6</v>
      </c>
      <c r="O13" s="33" t="s">
        <v>6</v>
      </c>
      <c r="P13" s="33" t="s">
        <v>6</v>
      </c>
      <c r="Q13" s="33" t="s">
        <v>7</v>
      </c>
      <c r="R13" s="33" t="s">
        <v>7</v>
      </c>
    </row>
    <row r="14" spans="1:19" s="34" customFormat="1" ht="15.95" customHeight="1">
      <c r="A14" s="46" t="s">
        <v>48</v>
      </c>
      <c r="B14" s="4" t="s">
        <v>83</v>
      </c>
      <c r="C14" s="4" t="s">
        <v>92</v>
      </c>
      <c r="D14" s="30">
        <f>H14-2</f>
        <v>46056</v>
      </c>
      <c r="E14" s="31" t="s">
        <v>62</v>
      </c>
      <c r="F14" s="33">
        <f>H14-1</f>
        <v>46057</v>
      </c>
      <c r="G14" s="6" t="s">
        <v>15</v>
      </c>
      <c r="H14" s="43">
        <v>46058</v>
      </c>
      <c r="I14" s="33">
        <f>H14+4</f>
        <v>46062</v>
      </c>
      <c r="J14" s="33">
        <f>H14+5</f>
        <v>46063</v>
      </c>
      <c r="K14" s="33" t="s">
        <v>7</v>
      </c>
      <c r="L14" s="33" t="s">
        <v>7</v>
      </c>
      <c r="M14" s="33">
        <f>H14+6</f>
        <v>46064</v>
      </c>
      <c r="N14" s="33" t="s">
        <v>7</v>
      </c>
      <c r="O14" s="33" t="s">
        <v>7</v>
      </c>
      <c r="P14" s="33" t="s">
        <v>7</v>
      </c>
      <c r="Q14" s="33" t="s">
        <v>7</v>
      </c>
      <c r="R14" s="33" t="s">
        <v>7</v>
      </c>
    </row>
    <row r="15" spans="1:19" s="34" customFormat="1" ht="15.95" customHeight="1">
      <c r="A15" s="46" t="s">
        <v>41</v>
      </c>
      <c r="B15" s="4" t="s">
        <v>70</v>
      </c>
      <c r="C15" s="4" t="s">
        <v>102</v>
      </c>
      <c r="D15" s="30">
        <f>H15-3</f>
        <v>46056</v>
      </c>
      <c r="E15" s="35" t="s">
        <v>40</v>
      </c>
      <c r="F15" s="33">
        <f>H15-2</f>
        <v>46057</v>
      </c>
      <c r="G15" s="6" t="s">
        <v>14</v>
      </c>
      <c r="H15" s="43">
        <v>46059</v>
      </c>
      <c r="I15" s="33" t="s">
        <v>7</v>
      </c>
      <c r="J15" s="33" t="s">
        <v>7</v>
      </c>
      <c r="K15" s="32">
        <f>H15+6</f>
        <v>46065</v>
      </c>
      <c r="L15" s="33">
        <f>H15+5</f>
        <v>46064</v>
      </c>
      <c r="M15" s="33" t="s">
        <v>7</v>
      </c>
      <c r="N15" s="33">
        <f>H15+8</f>
        <v>46067</v>
      </c>
      <c r="O15" s="33" t="s">
        <v>7</v>
      </c>
      <c r="P15" s="33">
        <f>H15+9</f>
        <v>46068</v>
      </c>
      <c r="Q15" s="33" t="s">
        <v>7</v>
      </c>
      <c r="R15" s="33" t="s">
        <v>7</v>
      </c>
      <c r="S15" s="37"/>
    </row>
    <row r="16" spans="1:19" s="34" customFormat="1" ht="15.95" customHeight="1">
      <c r="A16" s="46" t="s">
        <v>45</v>
      </c>
      <c r="B16" s="10" t="s">
        <v>82</v>
      </c>
      <c r="C16" s="4" t="s">
        <v>90</v>
      </c>
      <c r="D16" s="30">
        <f>H16-3</f>
        <v>46056</v>
      </c>
      <c r="E16" s="31" t="s">
        <v>62</v>
      </c>
      <c r="F16" s="33">
        <f>H16-1</f>
        <v>46058</v>
      </c>
      <c r="G16" s="6" t="s">
        <v>33</v>
      </c>
      <c r="H16" s="43">
        <v>46059</v>
      </c>
      <c r="I16" s="33">
        <f>H16+4</f>
        <v>46063</v>
      </c>
      <c r="J16" s="33">
        <f>H16+5</f>
        <v>46064</v>
      </c>
      <c r="K16" s="33">
        <f>H16+8</f>
        <v>46067</v>
      </c>
      <c r="L16" s="33">
        <f>H16+9</f>
        <v>46068</v>
      </c>
      <c r="M16" s="6">
        <f>H16+7</f>
        <v>46066</v>
      </c>
      <c r="N16" s="33" t="s">
        <v>7</v>
      </c>
      <c r="O16" s="33" t="s">
        <v>7</v>
      </c>
      <c r="P16" s="33" t="s">
        <v>7</v>
      </c>
      <c r="Q16" s="33" t="s">
        <v>7</v>
      </c>
      <c r="R16" s="33" t="s">
        <v>7</v>
      </c>
    </row>
    <row r="17" spans="1:19" s="34" customFormat="1" ht="15.95" customHeight="1">
      <c r="A17" s="46" t="s">
        <v>43</v>
      </c>
      <c r="B17" s="4" t="s">
        <v>79</v>
      </c>
      <c r="C17" s="4" t="s">
        <v>97</v>
      </c>
      <c r="D17" s="54">
        <f>H17-3</f>
        <v>46056</v>
      </c>
      <c r="E17" s="35" t="s">
        <v>44</v>
      </c>
      <c r="F17" s="33">
        <f>H17-2</f>
        <v>46057</v>
      </c>
      <c r="G17" s="6" t="s">
        <v>14</v>
      </c>
      <c r="H17" s="43">
        <v>46059</v>
      </c>
      <c r="I17" s="32">
        <f>H17+5</f>
        <v>46064</v>
      </c>
      <c r="J17" s="32">
        <f>H17+5</f>
        <v>46064</v>
      </c>
      <c r="K17" s="33" t="s">
        <v>7</v>
      </c>
      <c r="L17" s="33" t="s">
        <v>7</v>
      </c>
      <c r="M17" s="32">
        <f>H17+7</f>
        <v>46066</v>
      </c>
      <c r="N17" s="33" t="s">
        <v>7</v>
      </c>
      <c r="O17" s="32">
        <f>H17+7</f>
        <v>46066</v>
      </c>
      <c r="P17" s="33" t="s">
        <v>7</v>
      </c>
      <c r="Q17" s="33" t="s">
        <v>7</v>
      </c>
      <c r="R17" s="33" t="s">
        <v>7</v>
      </c>
      <c r="S17" s="40"/>
    </row>
    <row r="18" spans="1:19" s="34" customFormat="1" ht="15.95" customHeight="1">
      <c r="A18" s="46" t="s">
        <v>34</v>
      </c>
      <c r="B18" s="10" t="s">
        <v>82</v>
      </c>
      <c r="C18" s="4" t="s">
        <v>90</v>
      </c>
      <c r="D18" s="30">
        <f>H18-2</f>
        <v>46057</v>
      </c>
      <c r="E18" s="31" t="s">
        <v>19</v>
      </c>
      <c r="F18" s="33">
        <f>H18-2</f>
        <v>46057</v>
      </c>
      <c r="G18" s="6" t="s">
        <v>14</v>
      </c>
      <c r="H18" s="43">
        <v>46059</v>
      </c>
      <c r="I18" s="33">
        <f>H18+4</f>
        <v>46063</v>
      </c>
      <c r="J18" s="33">
        <f>H18+5</f>
        <v>46064</v>
      </c>
      <c r="K18" s="33">
        <f>H18+8</f>
        <v>46067</v>
      </c>
      <c r="L18" s="33">
        <f>H18+9</f>
        <v>46068</v>
      </c>
      <c r="M18" s="6">
        <f>H18+7</f>
        <v>46066</v>
      </c>
      <c r="N18" s="33" t="s">
        <v>7</v>
      </c>
      <c r="O18" s="33" t="s">
        <v>7</v>
      </c>
      <c r="P18" s="33" t="s">
        <v>7</v>
      </c>
      <c r="Q18" s="33" t="s">
        <v>7</v>
      </c>
      <c r="R18" s="33" t="s">
        <v>7</v>
      </c>
    </row>
    <row r="19" spans="1:19" s="34" customFormat="1" ht="15.95" customHeight="1">
      <c r="A19" s="46" t="s">
        <v>32</v>
      </c>
      <c r="B19" s="4" t="s">
        <v>70</v>
      </c>
      <c r="C19" s="4" t="s">
        <v>102</v>
      </c>
      <c r="D19" s="30">
        <f>H19-2</f>
        <v>46057</v>
      </c>
      <c r="E19" s="35" t="s">
        <v>31</v>
      </c>
      <c r="F19" s="33">
        <f>H19-2</f>
        <v>46057</v>
      </c>
      <c r="G19" s="6" t="s">
        <v>14</v>
      </c>
      <c r="H19" s="43">
        <v>46059</v>
      </c>
      <c r="I19" s="33" t="s">
        <v>7</v>
      </c>
      <c r="J19" s="33" t="s">
        <v>7</v>
      </c>
      <c r="K19" s="32">
        <f>H19+6</f>
        <v>46065</v>
      </c>
      <c r="L19" s="33">
        <f>H19+5</f>
        <v>46064</v>
      </c>
      <c r="M19" s="33" t="s">
        <v>7</v>
      </c>
      <c r="N19" s="33">
        <f>H19+8</f>
        <v>46067</v>
      </c>
      <c r="O19" s="33" t="s">
        <v>7</v>
      </c>
      <c r="P19" s="33">
        <f>H19+9</f>
        <v>46068</v>
      </c>
      <c r="Q19" s="33" t="s">
        <v>7</v>
      </c>
      <c r="R19" s="33" t="s">
        <v>7</v>
      </c>
    </row>
    <row r="20" spans="1:19" s="34" customFormat="1" ht="15.95" customHeight="1">
      <c r="A20" s="46" t="s">
        <v>52</v>
      </c>
      <c r="B20" s="4" t="s">
        <v>71</v>
      </c>
      <c r="C20" s="4" t="s">
        <v>95</v>
      </c>
      <c r="D20" s="30">
        <f>H20-4</f>
        <v>46056</v>
      </c>
      <c r="E20" s="31" t="s">
        <v>44</v>
      </c>
      <c r="F20" s="33">
        <f>H20-2</f>
        <v>46058</v>
      </c>
      <c r="G20" s="6" t="s">
        <v>14</v>
      </c>
      <c r="H20" s="43">
        <v>46060</v>
      </c>
      <c r="I20" s="33">
        <f>H20+6</f>
        <v>46066</v>
      </c>
      <c r="J20" s="33">
        <f>H20+7</f>
        <v>46067</v>
      </c>
      <c r="K20" s="33">
        <f>H20+4</f>
        <v>46064</v>
      </c>
      <c r="L20" s="33">
        <f>H20+5</f>
        <v>46065</v>
      </c>
      <c r="M20" s="33" t="s">
        <v>7</v>
      </c>
      <c r="N20" s="33" t="s">
        <v>7</v>
      </c>
      <c r="O20" s="33" t="s">
        <v>7</v>
      </c>
      <c r="P20" s="33" t="s">
        <v>7</v>
      </c>
      <c r="Q20" s="33" t="s">
        <v>7</v>
      </c>
      <c r="R20" s="33" t="s">
        <v>7</v>
      </c>
    </row>
    <row r="21" spans="1:19" s="34" customFormat="1" ht="15.95" customHeight="1">
      <c r="A21" s="46" t="s">
        <v>36</v>
      </c>
      <c r="B21" s="53" t="s">
        <v>76</v>
      </c>
      <c r="C21" s="4"/>
      <c r="D21" s="12">
        <f>H21-2</f>
        <v>46058</v>
      </c>
      <c r="E21" s="31" t="s">
        <v>19</v>
      </c>
      <c r="F21" s="33">
        <f>H21-2</f>
        <v>46058</v>
      </c>
      <c r="G21" s="6" t="s">
        <v>14</v>
      </c>
      <c r="H21" s="43">
        <v>46060</v>
      </c>
      <c r="I21" s="33" t="s">
        <v>7</v>
      </c>
      <c r="J21" s="33" t="s">
        <v>7</v>
      </c>
      <c r="K21" s="33">
        <f>H21+5</f>
        <v>46065</v>
      </c>
      <c r="L21" s="2" t="s">
        <v>6</v>
      </c>
      <c r="M21" s="33" t="s">
        <v>7</v>
      </c>
      <c r="N21" s="33" t="s">
        <v>7</v>
      </c>
      <c r="O21" s="33" t="s">
        <v>7</v>
      </c>
      <c r="P21" s="33" t="s">
        <v>7</v>
      </c>
      <c r="Q21" s="33" t="s">
        <v>7</v>
      </c>
      <c r="R21" s="33" t="s">
        <v>7</v>
      </c>
    </row>
    <row r="22" spans="1:19" s="34" customFormat="1" ht="15.95" customHeight="1">
      <c r="A22" s="46" t="s">
        <v>65</v>
      </c>
      <c r="B22" s="4" t="s">
        <v>60</v>
      </c>
      <c r="C22" s="4" t="s">
        <v>92</v>
      </c>
      <c r="D22" s="30">
        <f>H22-2</f>
        <v>46058</v>
      </c>
      <c r="E22" s="31" t="s">
        <v>19</v>
      </c>
      <c r="F22" s="33">
        <f>H22-1</f>
        <v>46059</v>
      </c>
      <c r="G22" s="6" t="s">
        <v>75</v>
      </c>
      <c r="H22" s="43">
        <v>46060</v>
      </c>
      <c r="I22" s="33" t="s">
        <v>7</v>
      </c>
      <c r="J22" s="33" t="s">
        <v>7</v>
      </c>
      <c r="K22" s="33">
        <f>H22+5</f>
        <v>46065</v>
      </c>
      <c r="L22" s="33">
        <f>H22+6</f>
        <v>46066</v>
      </c>
      <c r="M22" s="33" t="s">
        <v>7</v>
      </c>
      <c r="N22" s="33" t="s">
        <v>7</v>
      </c>
      <c r="O22" s="33" t="s">
        <v>7</v>
      </c>
      <c r="P22" s="33" t="s">
        <v>7</v>
      </c>
      <c r="Q22" s="33" t="s">
        <v>7</v>
      </c>
      <c r="R22" s="33" t="s">
        <v>7</v>
      </c>
    </row>
    <row r="23" spans="1:19" s="34" customFormat="1" ht="15.95" customHeight="1">
      <c r="A23" s="46" t="s">
        <v>35</v>
      </c>
      <c r="B23" s="4" t="s">
        <v>93</v>
      </c>
      <c r="C23" s="4" t="s">
        <v>92</v>
      </c>
      <c r="D23" s="30">
        <f>H23-3</f>
        <v>46059</v>
      </c>
      <c r="E23" s="31" t="s">
        <v>20</v>
      </c>
      <c r="F23" s="33">
        <f>H23-2</f>
        <v>46060</v>
      </c>
      <c r="G23" s="6" t="s">
        <v>14</v>
      </c>
      <c r="H23" s="43">
        <v>46062</v>
      </c>
      <c r="I23" s="33">
        <f>H23+3</f>
        <v>46065</v>
      </c>
      <c r="J23" s="33">
        <f>H23+4</f>
        <v>46066</v>
      </c>
      <c r="K23" s="33" t="s">
        <v>7</v>
      </c>
      <c r="L23" s="33" t="s">
        <v>7</v>
      </c>
      <c r="M23" s="33">
        <f>H23+5</f>
        <v>46067</v>
      </c>
      <c r="N23" s="33" t="s">
        <v>7</v>
      </c>
      <c r="O23" s="33" t="s">
        <v>7</v>
      </c>
      <c r="P23" s="33" t="s">
        <v>7</v>
      </c>
      <c r="Q23" s="33" t="s">
        <v>7</v>
      </c>
      <c r="R23" s="33" t="s">
        <v>7</v>
      </c>
    </row>
    <row r="24" spans="1:19" s="34" customFormat="1" ht="15.95" customHeight="1">
      <c r="A24" s="46" t="s">
        <v>43</v>
      </c>
      <c r="B24" s="4" t="s">
        <v>84</v>
      </c>
      <c r="C24" s="4" t="s">
        <v>118</v>
      </c>
      <c r="D24" s="30">
        <f>H24-4</f>
        <v>46059</v>
      </c>
      <c r="E24" s="35" t="s">
        <v>44</v>
      </c>
      <c r="F24" s="33">
        <f>H24-2</f>
        <v>46061</v>
      </c>
      <c r="G24" s="6" t="s">
        <v>14</v>
      </c>
      <c r="H24" s="43">
        <v>46063</v>
      </c>
      <c r="I24" s="32">
        <f>H24+5</f>
        <v>46068</v>
      </c>
      <c r="J24" s="32">
        <f>H24+6</f>
        <v>46069</v>
      </c>
      <c r="K24" s="33" t="s">
        <v>7</v>
      </c>
      <c r="L24" s="33" t="s">
        <v>7</v>
      </c>
      <c r="M24" s="32">
        <f>H24+8</f>
        <v>46071</v>
      </c>
      <c r="N24" s="33" t="s">
        <v>7</v>
      </c>
      <c r="O24" s="32">
        <f>H24+7</f>
        <v>46070</v>
      </c>
      <c r="P24" s="33" t="s">
        <v>7</v>
      </c>
      <c r="Q24" s="33" t="s">
        <v>7</v>
      </c>
      <c r="R24" s="33" t="s">
        <v>7</v>
      </c>
    </row>
    <row r="25" spans="1:19" s="34" customFormat="1" ht="15.95" customHeight="1">
      <c r="A25" s="46" t="s">
        <v>42</v>
      </c>
      <c r="B25" s="5" t="s">
        <v>88</v>
      </c>
      <c r="C25" s="4" t="s">
        <v>123</v>
      </c>
      <c r="D25" s="30">
        <f>H25-4</f>
        <v>46059</v>
      </c>
      <c r="E25" s="35" t="s">
        <v>31</v>
      </c>
      <c r="F25" s="33">
        <f>H25-2</f>
        <v>46061</v>
      </c>
      <c r="G25" s="6" t="s">
        <v>14</v>
      </c>
      <c r="H25" s="43">
        <v>46063</v>
      </c>
      <c r="I25" s="33" t="s">
        <v>7</v>
      </c>
      <c r="J25" s="33" t="s">
        <v>7</v>
      </c>
      <c r="K25" s="32">
        <f>H25+4</f>
        <v>46067</v>
      </c>
      <c r="L25" s="33">
        <f>H25+4</f>
        <v>46067</v>
      </c>
      <c r="M25" s="33" t="s">
        <v>7</v>
      </c>
      <c r="N25" s="33">
        <f>H25+6</f>
        <v>46069</v>
      </c>
      <c r="O25" s="33" t="s">
        <v>7</v>
      </c>
      <c r="P25" s="33">
        <f>H25+7</f>
        <v>46070</v>
      </c>
      <c r="Q25" s="33" t="s">
        <v>7</v>
      </c>
      <c r="R25" s="33" t="s">
        <v>7</v>
      </c>
    </row>
    <row r="26" spans="1:19" s="34" customFormat="1" ht="15.95" customHeight="1">
      <c r="A26" s="46" t="s">
        <v>68</v>
      </c>
      <c r="B26" s="10" t="s">
        <v>87</v>
      </c>
      <c r="C26" s="4" t="s">
        <v>113</v>
      </c>
      <c r="D26" s="30">
        <f>H26-2</f>
        <v>46062</v>
      </c>
      <c r="E26" s="31" t="s">
        <v>40</v>
      </c>
      <c r="F26" s="33">
        <f>H26-1</f>
        <v>46063</v>
      </c>
      <c r="G26" s="6" t="s">
        <v>33</v>
      </c>
      <c r="H26" s="43">
        <v>46064</v>
      </c>
      <c r="I26" s="33" t="s">
        <v>7</v>
      </c>
      <c r="J26" s="33" t="s">
        <v>7</v>
      </c>
      <c r="K26" s="33">
        <f>H26+5</f>
        <v>46069</v>
      </c>
      <c r="L26" s="33">
        <f>H26+6</f>
        <v>46070</v>
      </c>
      <c r="M26" s="33" t="s">
        <v>7</v>
      </c>
      <c r="N26" s="33" t="s">
        <v>7</v>
      </c>
      <c r="O26" s="33" t="s">
        <v>7</v>
      </c>
      <c r="P26" s="33" t="s">
        <v>7</v>
      </c>
      <c r="Q26" s="33" t="s">
        <v>7</v>
      </c>
      <c r="R26" s="33" t="s">
        <v>7</v>
      </c>
    </row>
    <row r="27" spans="1:19" s="34" customFormat="1" ht="15.95" customHeight="1">
      <c r="A27" s="46" t="s">
        <v>55</v>
      </c>
      <c r="B27" s="10" t="s">
        <v>87</v>
      </c>
      <c r="C27" s="4" t="s">
        <v>109</v>
      </c>
      <c r="D27" s="30">
        <f>H27-2</f>
        <v>46062</v>
      </c>
      <c r="E27" s="35" t="s">
        <v>31</v>
      </c>
      <c r="F27" s="33">
        <f>H27-1</f>
        <v>46063</v>
      </c>
      <c r="G27" s="6" t="s">
        <v>33</v>
      </c>
      <c r="H27" s="43">
        <v>46064</v>
      </c>
      <c r="I27" s="33" t="s">
        <v>6</v>
      </c>
      <c r="J27" s="33" t="s">
        <v>6</v>
      </c>
      <c r="K27" s="33">
        <f>H27+5</f>
        <v>46069</v>
      </c>
      <c r="L27" s="33">
        <f>H27+6</f>
        <v>46070</v>
      </c>
      <c r="M27" s="33" t="s">
        <v>6</v>
      </c>
      <c r="N27" s="33" t="s">
        <v>6</v>
      </c>
      <c r="O27" s="33" t="s">
        <v>6</v>
      </c>
      <c r="P27" s="33" t="s">
        <v>6</v>
      </c>
      <c r="Q27" s="33" t="s">
        <v>7</v>
      </c>
      <c r="R27" s="33" t="s">
        <v>7</v>
      </c>
    </row>
    <row r="28" spans="1:19" s="34" customFormat="1" ht="15.95" customHeight="1">
      <c r="A28" s="46" t="s">
        <v>37</v>
      </c>
      <c r="B28" s="10" t="s">
        <v>87</v>
      </c>
      <c r="C28" s="4" t="s">
        <v>109</v>
      </c>
      <c r="D28" s="30">
        <f>H28-1</f>
        <v>46063</v>
      </c>
      <c r="E28" s="35" t="s">
        <v>31</v>
      </c>
      <c r="F28" s="33">
        <f>H28-1</f>
        <v>46063</v>
      </c>
      <c r="G28" s="6" t="s">
        <v>15</v>
      </c>
      <c r="H28" s="43">
        <v>46064</v>
      </c>
      <c r="I28" s="33" t="s">
        <v>6</v>
      </c>
      <c r="J28" s="2" t="s">
        <v>6</v>
      </c>
      <c r="K28" s="33">
        <f>H28+5</f>
        <v>46069</v>
      </c>
      <c r="L28" s="33">
        <f>H28+6</f>
        <v>46070</v>
      </c>
      <c r="M28" s="33" t="s">
        <v>6</v>
      </c>
      <c r="N28" s="33" t="s">
        <v>7</v>
      </c>
      <c r="O28" s="33" t="s">
        <v>7</v>
      </c>
      <c r="P28" s="33" t="s">
        <v>7</v>
      </c>
      <c r="Q28" s="33" t="s">
        <v>7</v>
      </c>
      <c r="R28" s="33" t="s">
        <v>7</v>
      </c>
    </row>
    <row r="29" spans="1:19" s="34" customFormat="1" ht="15.95" customHeight="1">
      <c r="A29" s="46" t="s">
        <v>50</v>
      </c>
      <c r="B29" s="47" t="s">
        <v>59</v>
      </c>
      <c r="C29" s="4" t="s">
        <v>133</v>
      </c>
      <c r="D29" s="30">
        <f>H29-3</f>
        <v>46062</v>
      </c>
      <c r="E29" s="35" t="s">
        <v>44</v>
      </c>
      <c r="F29" s="33">
        <f>H29-2</f>
        <v>46063</v>
      </c>
      <c r="G29" s="6" t="s">
        <v>14</v>
      </c>
      <c r="H29" s="43">
        <v>46065</v>
      </c>
      <c r="I29" s="33">
        <f>H29+7</f>
        <v>46072</v>
      </c>
      <c r="J29" s="33">
        <f>H29+8</f>
        <v>46073</v>
      </c>
      <c r="K29" s="33">
        <f>H29+10</f>
        <v>46075</v>
      </c>
      <c r="L29" s="33">
        <f>H29+10</f>
        <v>46075</v>
      </c>
      <c r="M29" s="33">
        <f>H29+9</f>
        <v>46074</v>
      </c>
      <c r="N29" s="33" t="s">
        <v>6</v>
      </c>
      <c r="O29" s="33" t="s">
        <v>6</v>
      </c>
      <c r="P29" s="33" t="s">
        <v>6</v>
      </c>
      <c r="Q29" s="33" t="s">
        <v>7</v>
      </c>
      <c r="R29" s="33" t="s">
        <v>7</v>
      </c>
    </row>
    <row r="30" spans="1:19" s="34" customFormat="1" ht="15.95" customHeight="1">
      <c r="A30" s="46" t="s">
        <v>48</v>
      </c>
      <c r="B30" s="4" t="s">
        <v>58</v>
      </c>
      <c r="C30" s="4" t="s">
        <v>92</v>
      </c>
      <c r="D30" s="30">
        <f>H30-2</f>
        <v>46063</v>
      </c>
      <c r="E30" s="31" t="s">
        <v>62</v>
      </c>
      <c r="F30" s="33">
        <f>H30-1</f>
        <v>46064</v>
      </c>
      <c r="G30" s="6" t="s">
        <v>15</v>
      </c>
      <c r="H30" s="43">
        <v>46065</v>
      </c>
      <c r="I30" s="33">
        <f>H30+4</f>
        <v>46069</v>
      </c>
      <c r="J30" s="33">
        <f>H30+5</f>
        <v>46070</v>
      </c>
      <c r="K30" s="33" t="s">
        <v>7</v>
      </c>
      <c r="L30" s="33" t="s">
        <v>7</v>
      </c>
      <c r="M30" s="33">
        <f>H30+6</f>
        <v>46071</v>
      </c>
      <c r="N30" s="33" t="s">
        <v>7</v>
      </c>
      <c r="O30" s="33" t="s">
        <v>7</v>
      </c>
      <c r="P30" s="33" t="s">
        <v>7</v>
      </c>
      <c r="Q30" s="33" t="s">
        <v>7</v>
      </c>
      <c r="R30" s="33" t="s">
        <v>7</v>
      </c>
    </row>
    <row r="31" spans="1:19" s="34" customFormat="1" ht="15.95" customHeight="1">
      <c r="A31" s="46" t="s">
        <v>41</v>
      </c>
      <c r="B31" s="4" t="s">
        <v>86</v>
      </c>
      <c r="C31" s="4" t="s">
        <v>103</v>
      </c>
      <c r="D31" s="30">
        <f>H31-3</f>
        <v>46063</v>
      </c>
      <c r="E31" s="35" t="s">
        <v>40</v>
      </c>
      <c r="F31" s="33">
        <f>H31-2</f>
        <v>46064</v>
      </c>
      <c r="G31" s="6" t="s">
        <v>14</v>
      </c>
      <c r="H31" s="43">
        <v>46066</v>
      </c>
      <c r="I31" s="33" t="s">
        <v>7</v>
      </c>
      <c r="J31" s="33" t="s">
        <v>7</v>
      </c>
      <c r="K31" s="32">
        <f>H31+6</f>
        <v>46072</v>
      </c>
      <c r="L31" s="33">
        <f>H31+5</f>
        <v>46071</v>
      </c>
      <c r="M31" s="33" t="s">
        <v>7</v>
      </c>
      <c r="N31" s="33">
        <f>H31+8</f>
        <v>46074</v>
      </c>
      <c r="O31" s="33" t="s">
        <v>7</v>
      </c>
      <c r="P31" s="33">
        <f>H31+9</f>
        <v>46075</v>
      </c>
      <c r="Q31" s="33" t="s">
        <v>7</v>
      </c>
      <c r="R31" s="33" t="s">
        <v>7</v>
      </c>
    </row>
    <row r="32" spans="1:19" s="34" customFormat="1" ht="15.95" customHeight="1">
      <c r="A32" s="46" t="s">
        <v>45</v>
      </c>
      <c r="B32" s="10" t="s">
        <v>47</v>
      </c>
      <c r="C32" s="4" t="s">
        <v>99</v>
      </c>
      <c r="D32" s="30">
        <f>H32-3</f>
        <v>46063</v>
      </c>
      <c r="E32" s="31" t="s">
        <v>62</v>
      </c>
      <c r="F32" s="33">
        <f>H32-1</f>
        <v>46065</v>
      </c>
      <c r="G32" s="6" t="s">
        <v>33</v>
      </c>
      <c r="H32" s="43">
        <v>46066</v>
      </c>
      <c r="I32" s="33">
        <f>H32+4</f>
        <v>46070</v>
      </c>
      <c r="J32" s="33">
        <f>H32+5</f>
        <v>46071</v>
      </c>
      <c r="K32" s="33">
        <f>H32+8</f>
        <v>46074</v>
      </c>
      <c r="L32" s="33">
        <f>H32+9</f>
        <v>46075</v>
      </c>
      <c r="M32" s="6">
        <f>H32+7</f>
        <v>46073</v>
      </c>
      <c r="N32" s="33" t="s">
        <v>7</v>
      </c>
      <c r="O32" s="33" t="s">
        <v>7</v>
      </c>
      <c r="P32" s="33" t="s">
        <v>7</v>
      </c>
      <c r="Q32" s="33" t="s">
        <v>7</v>
      </c>
      <c r="R32" s="33" t="s">
        <v>7</v>
      </c>
      <c r="S32" s="40"/>
    </row>
    <row r="33" spans="1:19" s="34" customFormat="1" ht="15.95" customHeight="1">
      <c r="A33" s="46" t="s">
        <v>34</v>
      </c>
      <c r="B33" s="10" t="s">
        <v>47</v>
      </c>
      <c r="C33" s="4" t="s">
        <v>99</v>
      </c>
      <c r="D33" s="30">
        <f>H33-2</f>
        <v>46064</v>
      </c>
      <c r="E33" s="31" t="s">
        <v>19</v>
      </c>
      <c r="F33" s="33">
        <f>H33-2</f>
        <v>46064</v>
      </c>
      <c r="G33" s="6" t="s">
        <v>14</v>
      </c>
      <c r="H33" s="43">
        <v>46066</v>
      </c>
      <c r="I33" s="33">
        <f>H33+4</f>
        <v>46070</v>
      </c>
      <c r="J33" s="33">
        <f>H33+5</f>
        <v>46071</v>
      </c>
      <c r="K33" s="33">
        <f>H33+8</f>
        <v>46074</v>
      </c>
      <c r="L33" s="33">
        <f>H33+9</f>
        <v>46075</v>
      </c>
      <c r="M33" s="6">
        <f>H33+7</f>
        <v>46073</v>
      </c>
      <c r="N33" s="33" t="s">
        <v>7</v>
      </c>
      <c r="O33" s="33" t="s">
        <v>7</v>
      </c>
      <c r="P33" s="33" t="s">
        <v>7</v>
      </c>
      <c r="Q33" s="33" t="s">
        <v>7</v>
      </c>
      <c r="R33" s="33" t="s">
        <v>7</v>
      </c>
    </row>
    <row r="34" spans="1:19" s="34" customFormat="1" ht="15.95" customHeight="1">
      <c r="A34" s="46" t="s">
        <v>32</v>
      </c>
      <c r="B34" s="4" t="s">
        <v>86</v>
      </c>
      <c r="C34" s="4" t="s">
        <v>103</v>
      </c>
      <c r="D34" s="30">
        <f>H34-2</f>
        <v>46064</v>
      </c>
      <c r="E34" s="35" t="s">
        <v>31</v>
      </c>
      <c r="F34" s="33">
        <f>H34-2</f>
        <v>46064</v>
      </c>
      <c r="G34" s="6" t="s">
        <v>14</v>
      </c>
      <c r="H34" s="43">
        <v>46066</v>
      </c>
      <c r="I34" s="33" t="s">
        <v>7</v>
      </c>
      <c r="J34" s="33" t="s">
        <v>7</v>
      </c>
      <c r="K34" s="32">
        <f>H34+6</f>
        <v>46072</v>
      </c>
      <c r="L34" s="33">
        <f>H34+5</f>
        <v>46071</v>
      </c>
      <c r="M34" s="33" t="s">
        <v>7</v>
      </c>
      <c r="N34" s="33">
        <f>H34+8</f>
        <v>46074</v>
      </c>
      <c r="O34" s="33" t="s">
        <v>7</v>
      </c>
      <c r="P34" s="33">
        <f>H34+9</f>
        <v>46075</v>
      </c>
      <c r="Q34" s="33" t="s">
        <v>7</v>
      </c>
      <c r="R34" s="33" t="s">
        <v>7</v>
      </c>
    </row>
    <row r="35" spans="1:19" s="34" customFormat="1" ht="15.95" customHeight="1">
      <c r="A35" s="46" t="s">
        <v>52</v>
      </c>
      <c r="B35" s="4" t="s">
        <v>53</v>
      </c>
      <c r="C35" s="4" t="s">
        <v>129</v>
      </c>
      <c r="D35" s="30">
        <f>H35-4</f>
        <v>46063</v>
      </c>
      <c r="E35" s="31" t="s">
        <v>44</v>
      </c>
      <c r="F35" s="33">
        <f>H35-2</f>
        <v>46065</v>
      </c>
      <c r="G35" s="6" t="s">
        <v>14</v>
      </c>
      <c r="H35" s="43">
        <v>46067</v>
      </c>
      <c r="I35" s="33">
        <f>H35+6</f>
        <v>46073</v>
      </c>
      <c r="J35" s="33">
        <f>H35+7</f>
        <v>46074</v>
      </c>
      <c r="K35" s="33">
        <f>H35+4</f>
        <v>46071</v>
      </c>
      <c r="L35" s="33">
        <f>H35+5</f>
        <v>46072</v>
      </c>
      <c r="M35" s="33" t="s">
        <v>7</v>
      </c>
      <c r="N35" s="33" t="s">
        <v>7</v>
      </c>
      <c r="O35" s="33" t="s">
        <v>7</v>
      </c>
      <c r="P35" s="33" t="s">
        <v>7</v>
      </c>
      <c r="Q35" s="33" t="s">
        <v>7</v>
      </c>
      <c r="R35" s="33" t="s">
        <v>7</v>
      </c>
    </row>
    <row r="36" spans="1:19" ht="15.95" customHeight="1">
      <c r="A36" s="46" t="s">
        <v>36</v>
      </c>
      <c r="B36" s="4" t="s">
        <v>57</v>
      </c>
      <c r="C36" s="4" t="s">
        <v>107</v>
      </c>
      <c r="D36" s="12">
        <f>H36-2</f>
        <v>46065</v>
      </c>
      <c r="E36" s="31" t="s">
        <v>19</v>
      </c>
      <c r="F36" s="33">
        <f>H36-2</f>
        <v>46065</v>
      </c>
      <c r="G36" s="6" t="s">
        <v>14</v>
      </c>
      <c r="H36" s="43">
        <v>46067</v>
      </c>
      <c r="I36" s="33" t="s">
        <v>7</v>
      </c>
      <c r="J36" s="33" t="s">
        <v>7</v>
      </c>
      <c r="K36" s="33">
        <f>H36+5</f>
        <v>46072</v>
      </c>
      <c r="L36" s="2" t="s">
        <v>6</v>
      </c>
      <c r="M36" s="33" t="s">
        <v>7</v>
      </c>
      <c r="N36" s="33" t="s">
        <v>7</v>
      </c>
      <c r="O36" s="33" t="s">
        <v>7</v>
      </c>
      <c r="P36" s="33" t="s">
        <v>7</v>
      </c>
      <c r="Q36" s="33" t="s">
        <v>7</v>
      </c>
      <c r="R36" s="33" t="s">
        <v>7</v>
      </c>
      <c r="S36" s="34"/>
    </row>
    <row r="37" spans="1:19" s="34" customFormat="1" ht="15.95" customHeight="1">
      <c r="A37" s="46" t="s">
        <v>65</v>
      </c>
      <c r="B37" s="4" t="s">
        <v>74</v>
      </c>
      <c r="C37" s="4" t="s">
        <v>116</v>
      </c>
      <c r="D37" s="30">
        <f>H37-2</f>
        <v>46065</v>
      </c>
      <c r="E37" s="31" t="s">
        <v>19</v>
      </c>
      <c r="F37" s="33">
        <f>H37-1</f>
        <v>46066</v>
      </c>
      <c r="G37" s="6" t="s">
        <v>75</v>
      </c>
      <c r="H37" s="43">
        <v>46067</v>
      </c>
      <c r="I37" s="33" t="s">
        <v>7</v>
      </c>
      <c r="J37" s="33" t="s">
        <v>7</v>
      </c>
      <c r="K37" s="33">
        <f>H37+5</f>
        <v>46072</v>
      </c>
      <c r="L37" s="33">
        <f>H37+6</f>
        <v>46073</v>
      </c>
      <c r="M37" s="33" t="s">
        <v>7</v>
      </c>
      <c r="N37" s="33" t="s">
        <v>7</v>
      </c>
      <c r="O37" s="33" t="s">
        <v>7</v>
      </c>
      <c r="P37" s="33" t="s">
        <v>7</v>
      </c>
      <c r="Q37" s="33" t="s">
        <v>7</v>
      </c>
      <c r="R37" s="33" t="s">
        <v>7</v>
      </c>
    </row>
    <row r="38" spans="1:19" s="34" customFormat="1" ht="15.95" customHeight="1">
      <c r="A38" s="46" t="s">
        <v>35</v>
      </c>
      <c r="B38" s="4" t="s">
        <v>77</v>
      </c>
      <c r="C38" s="4" t="s">
        <v>92</v>
      </c>
      <c r="D38" s="30">
        <f>H38-3</f>
        <v>46066</v>
      </c>
      <c r="E38" s="31" t="s">
        <v>20</v>
      </c>
      <c r="F38" s="33">
        <f>H38-2</f>
        <v>46067</v>
      </c>
      <c r="G38" s="6" t="s">
        <v>14</v>
      </c>
      <c r="H38" s="43">
        <v>46069</v>
      </c>
      <c r="I38" s="33">
        <f>H38+3</f>
        <v>46072</v>
      </c>
      <c r="J38" s="33">
        <f>H38+4</f>
        <v>46073</v>
      </c>
      <c r="K38" s="33" t="s">
        <v>7</v>
      </c>
      <c r="L38" s="33" t="s">
        <v>7</v>
      </c>
      <c r="M38" s="33">
        <f>H38+5</f>
        <v>46074</v>
      </c>
      <c r="N38" s="33" t="s">
        <v>7</v>
      </c>
      <c r="O38" s="33" t="s">
        <v>7</v>
      </c>
      <c r="P38" s="33" t="s">
        <v>7</v>
      </c>
      <c r="Q38" s="33" t="s">
        <v>7</v>
      </c>
      <c r="R38" s="33" t="s">
        <v>7</v>
      </c>
    </row>
    <row r="39" spans="1:19" ht="15.95" customHeight="1">
      <c r="A39" s="46" t="s">
        <v>69</v>
      </c>
      <c r="B39" s="4"/>
      <c r="C39" s="4"/>
      <c r="D39" s="30">
        <f>H39-4</f>
        <v>46066</v>
      </c>
      <c r="E39" s="31" t="s">
        <v>18</v>
      </c>
      <c r="F39" s="33">
        <f>H39-2</f>
        <v>46068</v>
      </c>
      <c r="G39" s="6" t="s">
        <v>33</v>
      </c>
      <c r="H39" s="43">
        <v>46070</v>
      </c>
      <c r="I39" s="33">
        <f>H39+8</f>
        <v>46078</v>
      </c>
      <c r="J39" s="33">
        <f>H39+9</f>
        <v>46079</v>
      </c>
      <c r="K39" s="33">
        <f>H39+10</f>
        <v>46080</v>
      </c>
      <c r="L39" s="33">
        <f>H39+11</f>
        <v>46081</v>
      </c>
      <c r="M39" s="33">
        <f>H39+11</f>
        <v>46081</v>
      </c>
      <c r="N39" s="33" t="s">
        <v>7</v>
      </c>
      <c r="O39" s="33" t="s">
        <v>7</v>
      </c>
      <c r="P39" s="33" t="s">
        <v>7</v>
      </c>
      <c r="Q39" s="33" t="s">
        <v>7</v>
      </c>
      <c r="R39" s="33" t="s">
        <v>7</v>
      </c>
      <c r="S39" s="34"/>
    </row>
    <row r="40" spans="1:19" ht="15.95" customHeight="1">
      <c r="A40" s="46" t="s">
        <v>43</v>
      </c>
      <c r="B40" s="4" t="s">
        <v>89</v>
      </c>
      <c r="C40" s="4" t="s">
        <v>119</v>
      </c>
      <c r="D40" s="30">
        <f>H40-4</f>
        <v>46066</v>
      </c>
      <c r="E40" s="35" t="s">
        <v>44</v>
      </c>
      <c r="F40" s="33">
        <f>H40-2</f>
        <v>46068</v>
      </c>
      <c r="G40" s="6" t="s">
        <v>14</v>
      </c>
      <c r="H40" s="43">
        <v>46070</v>
      </c>
      <c r="I40" s="32">
        <f>H40+5</f>
        <v>46075</v>
      </c>
      <c r="J40" s="32">
        <f>H40+6</f>
        <v>46076</v>
      </c>
      <c r="K40" s="33" t="s">
        <v>7</v>
      </c>
      <c r="L40" s="33" t="s">
        <v>7</v>
      </c>
      <c r="M40" s="32">
        <f>H40+8</f>
        <v>46078</v>
      </c>
      <c r="N40" s="33" t="s">
        <v>7</v>
      </c>
      <c r="O40" s="32">
        <f>H40+7</f>
        <v>46077</v>
      </c>
      <c r="P40" s="33" t="s">
        <v>7</v>
      </c>
      <c r="Q40" s="33" t="s">
        <v>7</v>
      </c>
      <c r="R40" s="33" t="s">
        <v>7</v>
      </c>
    </row>
    <row r="41" spans="1:19" ht="15.95" customHeight="1">
      <c r="A41" s="46" t="s">
        <v>42</v>
      </c>
      <c r="B41" s="5" t="s">
        <v>81</v>
      </c>
      <c r="C41" s="4" t="s">
        <v>124</v>
      </c>
      <c r="D41" s="30">
        <f>H41-4</f>
        <v>46066</v>
      </c>
      <c r="E41" s="35" t="s">
        <v>31</v>
      </c>
      <c r="F41" s="33">
        <f>H41-2</f>
        <v>46068</v>
      </c>
      <c r="G41" s="6" t="s">
        <v>14</v>
      </c>
      <c r="H41" s="43">
        <v>46070</v>
      </c>
      <c r="I41" s="33" t="s">
        <v>7</v>
      </c>
      <c r="J41" s="33" t="s">
        <v>7</v>
      </c>
      <c r="K41" s="32">
        <f>H41+4</f>
        <v>46074</v>
      </c>
      <c r="L41" s="33">
        <f>H41+4</f>
        <v>46074</v>
      </c>
      <c r="M41" s="33" t="s">
        <v>7</v>
      </c>
      <c r="N41" s="33">
        <f>H41+6</f>
        <v>46076</v>
      </c>
      <c r="O41" s="33" t="s">
        <v>7</v>
      </c>
      <c r="P41" s="33">
        <f>H41+7</f>
        <v>46077</v>
      </c>
      <c r="Q41" s="33" t="s">
        <v>7</v>
      </c>
      <c r="R41" s="33" t="s">
        <v>7</v>
      </c>
      <c r="S41" s="34"/>
    </row>
    <row r="42" spans="1:19" s="34" customFormat="1" ht="15.95" customHeight="1">
      <c r="A42" s="46" t="s">
        <v>68</v>
      </c>
      <c r="B42" s="10" t="s">
        <v>66</v>
      </c>
      <c r="C42" s="4" t="s">
        <v>110</v>
      </c>
      <c r="D42" s="54">
        <f>H42-5</f>
        <v>46066</v>
      </c>
      <c r="E42" s="31" t="s">
        <v>40</v>
      </c>
      <c r="F42" s="33">
        <f>H42-1</f>
        <v>46070</v>
      </c>
      <c r="G42" s="6" t="s">
        <v>33</v>
      </c>
      <c r="H42" s="43">
        <v>46071</v>
      </c>
      <c r="I42" s="33" t="s">
        <v>7</v>
      </c>
      <c r="J42" s="33" t="s">
        <v>7</v>
      </c>
      <c r="K42" s="33">
        <f>H42+5</f>
        <v>46076</v>
      </c>
      <c r="L42" s="33">
        <f>H42+6</f>
        <v>46077</v>
      </c>
      <c r="M42" s="33" t="s">
        <v>7</v>
      </c>
      <c r="N42" s="33" t="s">
        <v>7</v>
      </c>
      <c r="O42" s="33" t="s">
        <v>7</v>
      </c>
      <c r="P42" s="33" t="s">
        <v>7</v>
      </c>
      <c r="Q42" s="33" t="s">
        <v>7</v>
      </c>
      <c r="R42" s="33" t="s">
        <v>7</v>
      </c>
    </row>
    <row r="43" spans="1:19" ht="15.95" customHeight="1">
      <c r="A43" s="46" t="s">
        <v>55</v>
      </c>
      <c r="B43" s="10" t="s">
        <v>66</v>
      </c>
      <c r="C43" s="4" t="s">
        <v>110</v>
      </c>
      <c r="D43" s="54">
        <f>H43-5</f>
        <v>46066</v>
      </c>
      <c r="E43" s="35" t="s">
        <v>31</v>
      </c>
      <c r="F43" s="33">
        <f>H43-1</f>
        <v>46070</v>
      </c>
      <c r="G43" s="6" t="s">
        <v>33</v>
      </c>
      <c r="H43" s="43">
        <v>46071</v>
      </c>
      <c r="I43" s="33" t="s">
        <v>6</v>
      </c>
      <c r="J43" s="33" t="s">
        <v>6</v>
      </c>
      <c r="K43" s="33">
        <f>H43+5</f>
        <v>46076</v>
      </c>
      <c r="L43" s="33">
        <f>H43+6</f>
        <v>46077</v>
      </c>
      <c r="M43" s="33" t="s">
        <v>6</v>
      </c>
      <c r="N43" s="33" t="s">
        <v>6</v>
      </c>
      <c r="O43" s="33" t="s">
        <v>6</v>
      </c>
      <c r="P43" s="33" t="s">
        <v>6</v>
      </c>
      <c r="Q43" s="33" t="s">
        <v>7</v>
      </c>
      <c r="R43" s="33" t="s">
        <v>7</v>
      </c>
      <c r="S43" s="34"/>
    </row>
    <row r="44" spans="1:19" ht="15.95" customHeight="1">
      <c r="A44" s="46" t="s">
        <v>37</v>
      </c>
      <c r="B44" s="10" t="s">
        <v>66</v>
      </c>
      <c r="C44" s="4" t="s">
        <v>110</v>
      </c>
      <c r="D44" s="54">
        <f>H44-5</f>
        <v>46066</v>
      </c>
      <c r="E44" s="35" t="s">
        <v>31</v>
      </c>
      <c r="F44" s="33">
        <f>H44-1</f>
        <v>46070</v>
      </c>
      <c r="G44" s="6" t="s">
        <v>15</v>
      </c>
      <c r="H44" s="43">
        <v>46071</v>
      </c>
      <c r="I44" s="33" t="s">
        <v>6</v>
      </c>
      <c r="J44" s="2" t="s">
        <v>6</v>
      </c>
      <c r="K44" s="33">
        <f>H44+5</f>
        <v>46076</v>
      </c>
      <c r="L44" s="33">
        <f>H44+6</f>
        <v>46077</v>
      </c>
      <c r="M44" s="33" t="s">
        <v>6</v>
      </c>
      <c r="N44" s="33" t="s">
        <v>7</v>
      </c>
      <c r="O44" s="33" t="s">
        <v>7</v>
      </c>
      <c r="P44" s="33" t="s">
        <v>7</v>
      </c>
      <c r="Q44" s="33" t="s">
        <v>7</v>
      </c>
      <c r="R44" s="33" t="s">
        <v>7</v>
      </c>
      <c r="S44" s="34"/>
    </row>
    <row r="45" spans="1:19" s="34" customFormat="1" ht="15.95" customHeight="1">
      <c r="A45" s="46" t="s">
        <v>50</v>
      </c>
      <c r="B45" s="47" t="s">
        <v>54</v>
      </c>
      <c r="C45" s="4" t="s">
        <v>134</v>
      </c>
      <c r="D45" s="54">
        <f>H45-6</f>
        <v>46066</v>
      </c>
      <c r="E45" s="35" t="s">
        <v>44</v>
      </c>
      <c r="F45" s="33">
        <f>H45-2</f>
        <v>46070</v>
      </c>
      <c r="G45" s="6" t="s">
        <v>14</v>
      </c>
      <c r="H45" s="43">
        <v>46072</v>
      </c>
      <c r="I45" s="33">
        <f>H45+7</f>
        <v>46079</v>
      </c>
      <c r="J45" s="33">
        <f>H45+8</f>
        <v>46080</v>
      </c>
      <c r="K45" s="33">
        <f>H45+10</f>
        <v>46082</v>
      </c>
      <c r="L45" s="33">
        <f>H45+10</f>
        <v>46082</v>
      </c>
      <c r="M45" s="33">
        <f>H45+9</f>
        <v>46081</v>
      </c>
      <c r="N45" s="33" t="s">
        <v>6</v>
      </c>
      <c r="O45" s="33" t="s">
        <v>6</v>
      </c>
      <c r="P45" s="33" t="s">
        <v>6</v>
      </c>
      <c r="Q45" s="33" t="s">
        <v>7</v>
      </c>
      <c r="R45" s="33" t="s">
        <v>7</v>
      </c>
    </row>
    <row r="46" spans="1:19" ht="15.95" customHeight="1">
      <c r="A46" s="46" t="s">
        <v>48</v>
      </c>
      <c r="B46" s="4" t="s">
        <v>83</v>
      </c>
      <c r="C46" s="4" t="s">
        <v>116</v>
      </c>
      <c r="D46" s="54">
        <f>H46-6</f>
        <v>46066</v>
      </c>
      <c r="E46" s="31" t="s">
        <v>62</v>
      </c>
      <c r="F46" s="33">
        <f>H46-1</f>
        <v>46071</v>
      </c>
      <c r="G46" s="6" t="s">
        <v>15</v>
      </c>
      <c r="H46" s="43">
        <v>46072</v>
      </c>
      <c r="I46" s="33">
        <f>H46+4</f>
        <v>46076</v>
      </c>
      <c r="J46" s="33">
        <f>H46+5</f>
        <v>46077</v>
      </c>
      <c r="K46" s="33" t="s">
        <v>7</v>
      </c>
      <c r="L46" s="33" t="s">
        <v>7</v>
      </c>
      <c r="M46" s="33">
        <f>H46+6</f>
        <v>46078</v>
      </c>
      <c r="N46" s="33" t="s">
        <v>7</v>
      </c>
      <c r="O46" s="33" t="s">
        <v>7</v>
      </c>
      <c r="P46" s="33" t="s">
        <v>7</v>
      </c>
      <c r="Q46" s="33" t="s">
        <v>7</v>
      </c>
      <c r="R46" s="33" t="s">
        <v>7</v>
      </c>
    </row>
    <row r="47" spans="1:19" s="36" customFormat="1" ht="15.95" customHeight="1">
      <c r="A47" s="46" t="s">
        <v>41</v>
      </c>
      <c r="B47" s="4" t="s">
        <v>70</v>
      </c>
      <c r="C47" s="4" t="s">
        <v>104</v>
      </c>
      <c r="D47" s="54">
        <f>H47-7</f>
        <v>46066</v>
      </c>
      <c r="E47" s="35" t="s">
        <v>40</v>
      </c>
      <c r="F47" s="33">
        <f>H47-2</f>
        <v>46071</v>
      </c>
      <c r="G47" s="6" t="s">
        <v>14</v>
      </c>
      <c r="H47" s="43">
        <v>46073</v>
      </c>
      <c r="I47" s="33" t="s">
        <v>7</v>
      </c>
      <c r="J47" s="33" t="s">
        <v>7</v>
      </c>
      <c r="K47" s="32">
        <f>H47+6</f>
        <v>46079</v>
      </c>
      <c r="L47" s="33">
        <f>H47+5</f>
        <v>46078</v>
      </c>
      <c r="M47" s="33" t="s">
        <v>7</v>
      </c>
      <c r="N47" s="33">
        <f>H47+8</f>
        <v>46081</v>
      </c>
      <c r="O47" s="33" t="s">
        <v>7</v>
      </c>
      <c r="P47" s="33">
        <f>H47+9</f>
        <v>46082</v>
      </c>
      <c r="Q47" s="33" t="s">
        <v>7</v>
      </c>
      <c r="R47" s="33" t="s">
        <v>7</v>
      </c>
      <c r="S47" s="34"/>
    </row>
    <row r="48" spans="1:19" s="34" customFormat="1" ht="15.95" customHeight="1">
      <c r="A48" s="46" t="s">
        <v>45</v>
      </c>
      <c r="B48" s="10" t="s">
        <v>46</v>
      </c>
      <c r="C48" s="4" t="s">
        <v>99</v>
      </c>
      <c r="D48" s="54">
        <f>H48-7</f>
        <v>46066</v>
      </c>
      <c r="E48" s="31" t="s">
        <v>67</v>
      </c>
      <c r="F48" s="33">
        <f>H48-1</f>
        <v>46072</v>
      </c>
      <c r="G48" s="6" t="s">
        <v>33</v>
      </c>
      <c r="H48" s="43">
        <v>46073</v>
      </c>
      <c r="I48" s="33">
        <f>H48+4</f>
        <v>46077</v>
      </c>
      <c r="J48" s="33">
        <f>H48+5</f>
        <v>46078</v>
      </c>
      <c r="K48" s="33">
        <f>H48+8</f>
        <v>46081</v>
      </c>
      <c r="L48" s="33">
        <f>H48+9</f>
        <v>46082</v>
      </c>
      <c r="M48" s="6">
        <f>H48+7</f>
        <v>46080</v>
      </c>
      <c r="N48" s="33" t="s">
        <v>7</v>
      </c>
      <c r="O48" s="33" t="s">
        <v>7</v>
      </c>
      <c r="P48" s="33" t="s">
        <v>7</v>
      </c>
      <c r="Q48" s="33" t="s">
        <v>7</v>
      </c>
      <c r="R48" s="33" t="s">
        <v>7</v>
      </c>
      <c r="S48" s="40"/>
    </row>
    <row r="49" spans="1:19" s="34" customFormat="1" ht="15.95" customHeight="1">
      <c r="A49" s="46" t="s">
        <v>34</v>
      </c>
      <c r="B49" s="10" t="s">
        <v>46</v>
      </c>
      <c r="C49" s="4" t="s">
        <v>99</v>
      </c>
      <c r="D49" s="54">
        <f>H49-7</f>
        <v>46066</v>
      </c>
      <c r="E49" s="31" t="s">
        <v>19</v>
      </c>
      <c r="F49" s="33">
        <f>H49-2</f>
        <v>46071</v>
      </c>
      <c r="G49" s="6" t="s">
        <v>14</v>
      </c>
      <c r="H49" s="43">
        <v>46073</v>
      </c>
      <c r="I49" s="33">
        <f>H49+4</f>
        <v>46077</v>
      </c>
      <c r="J49" s="33">
        <f>H49+5</f>
        <v>46078</v>
      </c>
      <c r="K49" s="33">
        <f>H49+8</f>
        <v>46081</v>
      </c>
      <c r="L49" s="33">
        <f>H49+9</f>
        <v>46082</v>
      </c>
      <c r="M49" s="6">
        <f>H49+7</f>
        <v>46080</v>
      </c>
      <c r="N49" s="33" t="s">
        <v>7</v>
      </c>
      <c r="O49" s="33" t="s">
        <v>7</v>
      </c>
      <c r="P49" s="33" t="s">
        <v>7</v>
      </c>
      <c r="Q49" s="33" t="s">
        <v>7</v>
      </c>
      <c r="R49" s="33" t="s">
        <v>7</v>
      </c>
      <c r="S49" s="40"/>
    </row>
    <row r="50" spans="1:19" ht="15.95" customHeight="1">
      <c r="A50" s="46" t="s">
        <v>32</v>
      </c>
      <c r="B50" s="4" t="s">
        <v>70</v>
      </c>
      <c r="C50" s="4" t="s">
        <v>104</v>
      </c>
      <c r="D50" s="54">
        <f>H50-7</f>
        <v>46066</v>
      </c>
      <c r="E50" s="35" t="s">
        <v>31</v>
      </c>
      <c r="F50" s="33">
        <f>H50-2</f>
        <v>46071</v>
      </c>
      <c r="G50" s="6" t="s">
        <v>14</v>
      </c>
      <c r="H50" s="43">
        <v>46073</v>
      </c>
      <c r="I50" s="33" t="s">
        <v>7</v>
      </c>
      <c r="J50" s="33" t="s">
        <v>7</v>
      </c>
      <c r="K50" s="32">
        <f>H50+6</f>
        <v>46079</v>
      </c>
      <c r="L50" s="33">
        <f>H50+5</f>
        <v>46078</v>
      </c>
      <c r="M50" s="33" t="s">
        <v>7</v>
      </c>
      <c r="N50" s="33">
        <f>H50+8</f>
        <v>46081</v>
      </c>
      <c r="O50" s="33" t="s">
        <v>7</v>
      </c>
      <c r="P50" s="33">
        <f>H50+9</f>
        <v>46082</v>
      </c>
      <c r="Q50" s="33" t="s">
        <v>7</v>
      </c>
      <c r="R50" s="33" t="s">
        <v>7</v>
      </c>
      <c r="S50" s="34"/>
    </row>
    <row r="51" spans="1:19" s="34" customFormat="1" ht="15.95" customHeight="1">
      <c r="A51" s="46" t="s">
        <v>52</v>
      </c>
      <c r="B51" s="4" t="s">
        <v>73</v>
      </c>
      <c r="C51" s="4" t="s">
        <v>130</v>
      </c>
      <c r="D51" s="54">
        <f>H51-8</f>
        <v>46066</v>
      </c>
      <c r="E51" s="31" t="s">
        <v>44</v>
      </c>
      <c r="F51" s="33">
        <f>H51-2</f>
        <v>46072</v>
      </c>
      <c r="G51" s="6" t="s">
        <v>14</v>
      </c>
      <c r="H51" s="43">
        <v>46074</v>
      </c>
      <c r="I51" s="33">
        <f>H51+6</f>
        <v>46080</v>
      </c>
      <c r="J51" s="33">
        <f>H51+7</f>
        <v>46081</v>
      </c>
      <c r="K51" s="33">
        <f>H51+4</f>
        <v>46078</v>
      </c>
      <c r="L51" s="33">
        <f>H51+5</f>
        <v>46079</v>
      </c>
      <c r="M51" s="33" t="s">
        <v>7</v>
      </c>
      <c r="N51" s="33" t="s">
        <v>7</v>
      </c>
      <c r="O51" s="33" t="s">
        <v>7</v>
      </c>
      <c r="P51" s="33" t="s">
        <v>7</v>
      </c>
      <c r="Q51" s="33" t="s">
        <v>7</v>
      </c>
      <c r="R51" s="33" t="s">
        <v>7</v>
      </c>
    </row>
    <row r="52" spans="1:19" s="34" customFormat="1" ht="15.95" customHeight="1">
      <c r="A52" s="46" t="s">
        <v>36</v>
      </c>
      <c r="B52" s="53" t="s">
        <v>76</v>
      </c>
      <c r="C52" s="4"/>
      <c r="D52" s="55">
        <f>H52-8</f>
        <v>46066</v>
      </c>
      <c r="E52" s="31" t="s">
        <v>19</v>
      </c>
      <c r="F52" s="33">
        <f>H52-2</f>
        <v>46072</v>
      </c>
      <c r="G52" s="6" t="s">
        <v>14</v>
      </c>
      <c r="H52" s="43">
        <v>46074</v>
      </c>
      <c r="I52" s="33" t="s">
        <v>7</v>
      </c>
      <c r="J52" s="33" t="s">
        <v>7</v>
      </c>
      <c r="K52" s="33">
        <f>H52+5</f>
        <v>46079</v>
      </c>
      <c r="L52" s="2" t="s">
        <v>6</v>
      </c>
      <c r="M52" s="33" t="s">
        <v>7</v>
      </c>
      <c r="N52" s="33" t="s">
        <v>7</v>
      </c>
      <c r="O52" s="33" t="s">
        <v>7</v>
      </c>
      <c r="P52" s="33" t="s">
        <v>7</v>
      </c>
      <c r="Q52" s="33" t="s">
        <v>7</v>
      </c>
      <c r="R52" s="33" t="s">
        <v>7</v>
      </c>
    </row>
    <row r="53" spans="1:19" s="34" customFormat="1" ht="15.95" customHeight="1">
      <c r="A53" s="46" t="s">
        <v>65</v>
      </c>
      <c r="B53" s="4" t="s">
        <v>60</v>
      </c>
      <c r="C53" s="4" t="s">
        <v>116</v>
      </c>
      <c r="D53" s="54">
        <f>H53-8</f>
        <v>46066</v>
      </c>
      <c r="E53" s="31" t="s">
        <v>19</v>
      </c>
      <c r="F53" s="33">
        <f>H53-1</f>
        <v>46073</v>
      </c>
      <c r="G53" s="6" t="s">
        <v>75</v>
      </c>
      <c r="H53" s="43">
        <v>46074</v>
      </c>
      <c r="I53" s="33" t="s">
        <v>7</v>
      </c>
      <c r="J53" s="33" t="s">
        <v>7</v>
      </c>
      <c r="K53" s="33">
        <f>H53+5</f>
        <v>46079</v>
      </c>
      <c r="L53" s="33">
        <f>H53+6</f>
        <v>46080</v>
      </c>
      <c r="M53" s="33" t="s">
        <v>7</v>
      </c>
      <c r="N53" s="33" t="s">
        <v>7</v>
      </c>
      <c r="O53" s="33" t="s">
        <v>7</v>
      </c>
      <c r="P53" s="33" t="s">
        <v>7</v>
      </c>
      <c r="Q53" s="33" t="s">
        <v>7</v>
      </c>
      <c r="R53" s="33" t="s">
        <v>7</v>
      </c>
    </row>
    <row r="54" spans="1:19" s="34" customFormat="1" ht="15.95" customHeight="1">
      <c r="A54" s="46" t="s">
        <v>35</v>
      </c>
      <c r="B54" s="4" t="s">
        <v>64</v>
      </c>
      <c r="C54" s="4" t="s">
        <v>92</v>
      </c>
      <c r="D54" s="30">
        <f>H54-3</f>
        <v>46073</v>
      </c>
      <c r="E54" s="31" t="s">
        <v>20</v>
      </c>
      <c r="F54" s="33">
        <f>H54-2</f>
        <v>46074</v>
      </c>
      <c r="G54" s="6" t="s">
        <v>14</v>
      </c>
      <c r="H54" s="43">
        <v>46076</v>
      </c>
      <c r="I54" s="33">
        <f>H54+3</f>
        <v>46079</v>
      </c>
      <c r="J54" s="33">
        <f>H54+4</f>
        <v>46080</v>
      </c>
      <c r="K54" s="33" t="s">
        <v>7</v>
      </c>
      <c r="L54" s="33" t="s">
        <v>7</v>
      </c>
      <c r="M54" s="33">
        <f>H54+5</f>
        <v>46081</v>
      </c>
      <c r="N54" s="33" t="s">
        <v>7</v>
      </c>
      <c r="O54" s="33" t="s">
        <v>7</v>
      </c>
      <c r="P54" s="33" t="s">
        <v>7</v>
      </c>
      <c r="Q54" s="33" t="s">
        <v>7</v>
      </c>
      <c r="R54" s="33" t="s">
        <v>7</v>
      </c>
    </row>
    <row r="55" spans="1:19" s="34" customFormat="1" ht="15.95" customHeight="1">
      <c r="A55" s="46" t="s">
        <v>69</v>
      </c>
      <c r="B55" s="4"/>
      <c r="C55" s="4"/>
      <c r="D55" s="30">
        <f>H55-4</f>
        <v>46073</v>
      </c>
      <c r="E55" s="31" t="s">
        <v>18</v>
      </c>
      <c r="F55" s="33">
        <f>H55-2</f>
        <v>46075</v>
      </c>
      <c r="G55" s="6" t="s">
        <v>33</v>
      </c>
      <c r="H55" s="43">
        <v>46077</v>
      </c>
      <c r="I55" s="33">
        <f>H55+8</f>
        <v>46085</v>
      </c>
      <c r="J55" s="33">
        <f>H55+9</f>
        <v>46086</v>
      </c>
      <c r="K55" s="33">
        <f>H55+10</f>
        <v>46087</v>
      </c>
      <c r="L55" s="33">
        <f>H55+11</f>
        <v>46088</v>
      </c>
      <c r="M55" s="33">
        <f>H55+11</f>
        <v>46088</v>
      </c>
      <c r="N55" s="33" t="s">
        <v>7</v>
      </c>
      <c r="O55" s="33" t="s">
        <v>7</v>
      </c>
      <c r="P55" s="33" t="s">
        <v>7</v>
      </c>
      <c r="Q55" s="33" t="s">
        <v>7</v>
      </c>
      <c r="R55" s="33" t="s">
        <v>7</v>
      </c>
    </row>
    <row r="56" spans="1:19" ht="15.95" customHeight="1">
      <c r="A56" s="46" t="s">
        <v>43</v>
      </c>
      <c r="B56" s="4" t="s">
        <v>79</v>
      </c>
      <c r="C56" s="4" t="s">
        <v>120</v>
      </c>
      <c r="D56" s="30">
        <f>H56-4</f>
        <v>46073</v>
      </c>
      <c r="E56" s="35" t="s">
        <v>44</v>
      </c>
      <c r="F56" s="33">
        <f>H56-2</f>
        <v>46075</v>
      </c>
      <c r="G56" s="6" t="s">
        <v>14</v>
      </c>
      <c r="H56" s="43">
        <v>46077</v>
      </c>
      <c r="I56" s="32">
        <f>H56+5</f>
        <v>46082</v>
      </c>
      <c r="J56" s="32">
        <f>H56+6</f>
        <v>46083</v>
      </c>
      <c r="K56" s="33" t="s">
        <v>7</v>
      </c>
      <c r="L56" s="33" t="s">
        <v>7</v>
      </c>
      <c r="M56" s="32">
        <f>H56+8</f>
        <v>46085</v>
      </c>
      <c r="N56" s="33" t="s">
        <v>7</v>
      </c>
      <c r="O56" s="32">
        <f>H56+7</f>
        <v>46084</v>
      </c>
      <c r="P56" s="33" t="s">
        <v>7</v>
      </c>
      <c r="Q56" s="33" t="s">
        <v>7</v>
      </c>
      <c r="R56" s="33" t="s">
        <v>7</v>
      </c>
    </row>
    <row r="57" spans="1:19" ht="15.95" customHeight="1">
      <c r="A57" s="46" t="s">
        <v>42</v>
      </c>
      <c r="B57" s="5" t="s">
        <v>72</v>
      </c>
      <c r="C57" s="4" t="s">
        <v>125</v>
      </c>
      <c r="D57" s="30">
        <f>H57-4</f>
        <v>46073</v>
      </c>
      <c r="E57" s="35" t="s">
        <v>31</v>
      </c>
      <c r="F57" s="33">
        <f>H57-2</f>
        <v>46075</v>
      </c>
      <c r="G57" s="6" t="s">
        <v>14</v>
      </c>
      <c r="H57" s="43">
        <v>46077</v>
      </c>
      <c r="I57" s="33" t="s">
        <v>7</v>
      </c>
      <c r="J57" s="33" t="s">
        <v>7</v>
      </c>
      <c r="K57" s="32">
        <f>H57+4</f>
        <v>46081</v>
      </c>
      <c r="L57" s="33">
        <f>H57+4</f>
        <v>46081</v>
      </c>
      <c r="M57" s="33" t="s">
        <v>7</v>
      </c>
      <c r="N57" s="33">
        <f>H57+6</f>
        <v>46083</v>
      </c>
      <c r="O57" s="33" t="s">
        <v>7</v>
      </c>
      <c r="P57" s="33">
        <f>H57+7</f>
        <v>46084</v>
      </c>
      <c r="Q57" s="33" t="s">
        <v>7</v>
      </c>
      <c r="R57" s="33" t="s">
        <v>7</v>
      </c>
    </row>
    <row r="58" spans="1:19" s="34" customFormat="1" ht="15.95" customHeight="1">
      <c r="A58" s="46" t="s">
        <v>68</v>
      </c>
      <c r="B58" s="10" t="s">
        <v>61</v>
      </c>
      <c r="C58" s="4" t="s">
        <v>114</v>
      </c>
      <c r="D58" s="30">
        <f>H58-2</f>
        <v>46076</v>
      </c>
      <c r="E58" s="31" t="s">
        <v>40</v>
      </c>
      <c r="F58" s="33">
        <f>H58-1</f>
        <v>46077</v>
      </c>
      <c r="G58" s="6" t="s">
        <v>33</v>
      </c>
      <c r="H58" s="43">
        <v>46078</v>
      </c>
      <c r="I58" s="33" t="s">
        <v>7</v>
      </c>
      <c r="J58" s="33" t="s">
        <v>7</v>
      </c>
      <c r="K58" s="33">
        <f>H58+5</f>
        <v>46083</v>
      </c>
      <c r="L58" s="33">
        <f>H58+6</f>
        <v>46084</v>
      </c>
      <c r="M58" s="33" t="s">
        <v>7</v>
      </c>
      <c r="N58" s="33" t="s">
        <v>7</v>
      </c>
      <c r="O58" s="33" t="s">
        <v>7</v>
      </c>
      <c r="P58" s="33" t="s">
        <v>7</v>
      </c>
      <c r="Q58" s="33" t="s">
        <v>7</v>
      </c>
      <c r="R58" s="33" t="s">
        <v>7</v>
      </c>
    </row>
    <row r="59" spans="1:19" s="34" customFormat="1" ht="15.95" customHeight="1">
      <c r="A59" s="46" t="s">
        <v>55</v>
      </c>
      <c r="B59" s="10" t="s">
        <v>61</v>
      </c>
      <c r="C59" s="4" t="s">
        <v>92</v>
      </c>
      <c r="D59" s="30">
        <f>H59-2</f>
        <v>46076</v>
      </c>
      <c r="E59" s="35" t="s">
        <v>31</v>
      </c>
      <c r="F59" s="33">
        <f>H59-1</f>
        <v>46077</v>
      </c>
      <c r="G59" s="6" t="s">
        <v>33</v>
      </c>
      <c r="H59" s="43">
        <v>46078</v>
      </c>
      <c r="I59" s="33" t="s">
        <v>6</v>
      </c>
      <c r="J59" s="33" t="s">
        <v>6</v>
      </c>
      <c r="K59" s="33">
        <f>H59+5</f>
        <v>46083</v>
      </c>
      <c r="L59" s="33">
        <f>H59+6</f>
        <v>46084</v>
      </c>
      <c r="M59" s="33" t="s">
        <v>6</v>
      </c>
      <c r="N59" s="33" t="s">
        <v>6</v>
      </c>
      <c r="O59" s="33" t="s">
        <v>6</v>
      </c>
      <c r="P59" s="33" t="s">
        <v>6</v>
      </c>
      <c r="Q59" s="33" t="s">
        <v>7</v>
      </c>
      <c r="R59" s="33" t="s">
        <v>7</v>
      </c>
    </row>
    <row r="60" spans="1:19" s="34" customFormat="1" ht="15.95" customHeight="1">
      <c r="A60" s="46" t="s">
        <v>37</v>
      </c>
      <c r="B60" s="10" t="s">
        <v>61</v>
      </c>
      <c r="C60" s="4" t="s">
        <v>92</v>
      </c>
      <c r="D60" s="30">
        <f>H60-1</f>
        <v>46077</v>
      </c>
      <c r="E60" s="35" t="s">
        <v>31</v>
      </c>
      <c r="F60" s="33">
        <f>H60-1</f>
        <v>46077</v>
      </c>
      <c r="G60" s="6" t="s">
        <v>15</v>
      </c>
      <c r="H60" s="43">
        <v>46078</v>
      </c>
      <c r="I60" s="33" t="s">
        <v>6</v>
      </c>
      <c r="J60" s="2" t="s">
        <v>6</v>
      </c>
      <c r="K60" s="33">
        <f>H60+5</f>
        <v>46083</v>
      </c>
      <c r="L60" s="33">
        <f>H60+6</f>
        <v>46084</v>
      </c>
      <c r="M60" s="33" t="s">
        <v>6</v>
      </c>
      <c r="N60" s="33" t="s">
        <v>7</v>
      </c>
      <c r="O60" s="33" t="s">
        <v>7</v>
      </c>
      <c r="P60" s="33" t="s">
        <v>7</v>
      </c>
      <c r="Q60" s="33" t="s">
        <v>7</v>
      </c>
      <c r="R60" s="33" t="s">
        <v>7</v>
      </c>
      <c r="S60" s="40"/>
    </row>
    <row r="61" spans="1:19" s="34" customFormat="1" ht="15.95" customHeight="1">
      <c r="A61" s="46" t="s">
        <v>50</v>
      </c>
      <c r="B61" s="47" t="s">
        <v>63</v>
      </c>
      <c r="C61" s="4" t="s">
        <v>135</v>
      </c>
      <c r="D61" s="30">
        <f>H61-3</f>
        <v>46076</v>
      </c>
      <c r="E61" s="35" t="s">
        <v>44</v>
      </c>
      <c r="F61" s="33">
        <f>H61-2</f>
        <v>46077</v>
      </c>
      <c r="G61" s="6" t="s">
        <v>14</v>
      </c>
      <c r="H61" s="43">
        <v>46079</v>
      </c>
      <c r="I61" s="33">
        <f>H61+7</f>
        <v>46086</v>
      </c>
      <c r="J61" s="33">
        <f>H61+8</f>
        <v>46087</v>
      </c>
      <c r="K61" s="33">
        <f>H61+10</f>
        <v>46089</v>
      </c>
      <c r="L61" s="33">
        <f>H61+10</f>
        <v>46089</v>
      </c>
      <c r="M61" s="33">
        <f>H61+9</f>
        <v>46088</v>
      </c>
      <c r="N61" s="33" t="s">
        <v>6</v>
      </c>
      <c r="O61" s="33" t="s">
        <v>6</v>
      </c>
      <c r="P61" s="33" t="s">
        <v>6</v>
      </c>
      <c r="Q61" s="33" t="s">
        <v>7</v>
      </c>
      <c r="R61" s="33" t="s">
        <v>7</v>
      </c>
      <c r="S61" s="37"/>
    </row>
    <row r="62" spans="1:19" s="36" customFormat="1" ht="15.95" customHeight="1">
      <c r="A62" s="46" t="s">
        <v>48</v>
      </c>
      <c r="B62" s="4" t="s">
        <v>58</v>
      </c>
      <c r="C62" s="4" t="s">
        <v>116</v>
      </c>
      <c r="D62" s="30">
        <f>H62-2</f>
        <v>46077</v>
      </c>
      <c r="E62" s="31" t="s">
        <v>62</v>
      </c>
      <c r="F62" s="33">
        <f>H62-1</f>
        <v>46078</v>
      </c>
      <c r="G62" s="6" t="s">
        <v>15</v>
      </c>
      <c r="H62" s="43">
        <v>46079</v>
      </c>
      <c r="I62" s="33">
        <f>H62+4</f>
        <v>46083</v>
      </c>
      <c r="J62" s="33">
        <f>H62+5</f>
        <v>46084</v>
      </c>
      <c r="K62" s="33" t="s">
        <v>7</v>
      </c>
      <c r="L62" s="33" t="s">
        <v>7</v>
      </c>
      <c r="M62" s="33">
        <f>H62+6</f>
        <v>46085</v>
      </c>
      <c r="N62" s="33" t="s">
        <v>7</v>
      </c>
      <c r="O62" s="33" t="s">
        <v>7</v>
      </c>
      <c r="P62" s="33" t="s">
        <v>7</v>
      </c>
      <c r="Q62" s="33" t="s">
        <v>7</v>
      </c>
      <c r="R62" s="33" t="s">
        <v>7</v>
      </c>
      <c r="S62" s="40"/>
    </row>
    <row r="63" spans="1:19" s="36" customFormat="1" ht="15.95" customHeight="1">
      <c r="A63" s="46" t="s">
        <v>41</v>
      </c>
      <c r="B63" s="4" t="s">
        <v>86</v>
      </c>
      <c r="C63" s="4" t="s">
        <v>105</v>
      </c>
      <c r="D63" s="30">
        <f>H63-3</f>
        <v>46077</v>
      </c>
      <c r="E63" s="35" t="s">
        <v>40</v>
      </c>
      <c r="F63" s="33">
        <f>H63-2</f>
        <v>46078</v>
      </c>
      <c r="G63" s="6" t="s">
        <v>14</v>
      </c>
      <c r="H63" s="43">
        <v>46080</v>
      </c>
      <c r="I63" s="33" t="s">
        <v>7</v>
      </c>
      <c r="J63" s="33" t="s">
        <v>7</v>
      </c>
      <c r="K63" s="32">
        <f>H63+6</f>
        <v>46086</v>
      </c>
      <c r="L63" s="33">
        <f>H63+5</f>
        <v>46085</v>
      </c>
      <c r="M63" s="33" t="s">
        <v>7</v>
      </c>
      <c r="N63" s="33">
        <f>H63+8</f>
        <v>46088</v>
      </c>
      <c r="O63" s="33" t="s">
        <v>7</v>
      </c>
      <c r="P63" s="33">
        <f>H63+9</f>
        <v>46089</v>
      </c>
      <c r="Q63" s="33" t="s">
        <v>7</v>
      </c>
      <c r="R63" s="33" t="s">
        <v>7</v>
      </c>
      <c r="S63" s="34"/>
    </row>
    <row r="64" spans="1:19" s="37" customFormat="1" ht="15.95" customHeight="1">
      <c r="A64" s="46" t="s">
        <v>45</v>
      </c>
      <c r="B64" s="10" t="s">
        <v>56</v>
      </c>
      <c r="C64" s="4" t="s">
        <v>100</v>
      </c>
      <c r="D64" s="30">
        <f>H64-3</f>
        <v>46077</v>
      </c>
      <c r="E64" s="31" t="s">
        <v>67</v>
      </c>
      <c r="F64" s="33">
        <f>H64-1</f>
        <v>46079</v>
      </c>
      <c r="G64" s="6" t="s">
        <v>33</v>
      </c>
      <c r="H64" s="43">
        <v>46080</v>
      </c>
      <c r="I64" s="33">
        <f>H64+4</f>
        <v>46084</v>
      </c>
      <c r="J64" s="33">
        <f>H64+5</f>
        <v>46085</v>
      </c>
      <c r="K64" s="33">
        <f>H64+8</f>
        <v>46088</v>
      </c>
      <c r="L64" s="33">
        <f>H64+9</f>
        <v>46089</v>
      </c>
      <c r="M64" s="6">
        <f>H64+7</f>
        <v>46087</v>
      </c>
      <c r="N64" s="33" t="s">
        <v>7</v>
      </c>
      <c r="O64" s="33" t="s">
        <v>7</v>
      </c>
      <c r="P64" s="33" t="s">
        <v>7</v>
      </c>
      <c r="Q64" s="33" t="s">
        <v>7</v>
      </c>
      <c r="R64" s="33" t="s">
        <v>7</v>
      </c>
      <c r="S64" s="40"/>
    </row>
    <row r="65" spans="1:19" s="34" customFormat="1" ht="15.95" customHeight="1">
      <c r="A65" s="46" t="s">
        <v>34</v>
      </c>
      <c r="B65" s="10" t="s">
        <v>56</v>
      </c>
      <c r="C65" s="4" t="s">
        <v>100</v>
      </c>
      <c r="D65" s="30">
        <f>H65-2</f>
        <v>46078</v>
      </c>
      <c r="E65" s="31" t="s">
        <v>19</v>
      </c>
      <c r="F65" s="33">
        <f>H65-2</f>
        <v>46078</v>
      </c>
      <c r="G65" s="6" t="s">
        <v>14</v>
      </c>
      <c r="H65" s="43">
        <v>46080</v>
      </c>
      <c r="I65" s="33">
        <f>H65+4</f>
        <v>46084</v>
      </c>
      <c r="J65" s="33">
        <f>H65+5</f>
        <v>46085</v>
      </c>
      <c r="K65" s="33">
        <f>H65+8</f>
        <v>46088</v>
      </c>
      <c r="L65" s="33">
        <f>H65+9</f>
        <v>46089</v>
      </c>
      <c r="M65" s="6">
        <f>H65+7</f>
        <v>46087</v>
      </c>
      <c r="N65" s="33" t="s">
        <v>7</v>
      </c>
      <c r="O65" s="33" t="s">
        <v>7</v>
      </c>
      <c r="P65" s="33" t="s">
        <v>7</v>
      </c>
      <c r="Q65" s="33" t="s">
        <v>7</v>
      </c>
      <c r="R65" s="33" t="s">
        <v>7</v>
      </c>
    </row>
    <row r="66" spans="1:19" s="34" customFormat="1" ht="15.95" customHeight="1">
      <c r="A66" s="46" t="s">
        <v>32</v>
      </c>
      <c r="B66" s="4" t="s">
        <v>86</v>
      </c>
      <c r="C66" s="4" t="s">
        <v>105</v>
      </c>
      <c r="D66" s="30">
        <f>H66-2</f>
        <v>46078</v>
      </c>
      <c r="E66" s="35" t="s">
        <v>31</v>
      </c>
      <c r="F66" s="33">
        <f>H66-2</f>
        <v>46078</v>
      </c>
      <c r="G66" s="6" t="s">
        <v>14</v>
      </c>
      <c r="H66" s="43">
        <v>46080</v>
      </c>
      <c r="I66" s="33" t="s">
        <v>7</v>
      </c>
      <c r="J66" s="33" t="s">
        <v>7</v>
      </c>
      <c r="K66" s="32">
        <f>H66+6</f>
        <v>46086</v>
      </c>
      <c r="L66" s="33">
        <f>H66+5</f>
        <v>46085</v>
      </c>
      <c r="M66" s="33" t="s">
        <v>7</v>
      </c>
      <c r="N66" s="33">
        <f>H66+8</f>
        <v>46088</v>
      </c>
      <c r="O66" s="33" t="s">
        <v>7</v>
      </c>
      <c r="P66" s="33">
        <f>H66+9</f>
        <v>46089</v>
      </c>
      <c r="Q66" s="33" t="s">
        <v>7</v>
      </c>
      <c r="R66" s="33" t="s">
        <v>7</v>
      </c>
    </row>
    <row r="67" spans="1:19" ht="15.95" customHeight="1">
      <c r="A67" s="46" t="s">
        <v>52</v>
      </c>
      <c r="B67" s="4" t="s">
        <v>71</v>
      </c>
      <c r="C67" s="4" t="s">
        <v>131</v>
      </c>
      <c r="D67" s="30">
        <f>H67-4</f>
        <v>46077</v>
      </c>
      <c r="E67" s="31" t="s">
        <v>44</v>
      </c>
      <c r="F67" s="33">
        <f>H67-2</f>
        <v>46079</v>
      </c>
      <c r="G67" s="6" t="s">
        <v>14</v>
      </c>
      <c r="H67" s="43">
        <v>46081</v>
      </c>
      <c r="I67" s="33">
        <f>H67+6</f>
        <v>46087</v>
      </c>
      <c r="J67" s="33">
        <f>H67+7</f>
        <v>46088</v>
      </c>
      <c r="K67" s="33">
        <f>H67+4</f>
        <v>46085</v>
      </c>
      <c r="L67" s="33">
        <f>H67+5</f>
        <v>46086</v>
      </c>
      <c r="M67" s="33" t="s">
        <v>7</v>
      </c>
      <c r="N67" s="33" t="s">
        <v>7</v>
      </c>
      <c r="O67" s="33" t="s">
        <v>7</v>
      </c>
      <c r="P67" s="33" t="s">
        <v>7</v>
      </c>
      <c r="Q67" s="33" t="s">
        <v>7</v>
      </c>
      <c r="R67" s="33" t="s">
        <v>7</v>
      </c>
      <c r="S67" s="34"/>
    </row>
    <row r="68" spans="1:19" s="37" customFormat="1" ht="15.95" customHeight="1">
      <c r="A68" s="46" t="s">
        <v>36</v>
      </c>
      <c r="B68" s="4" t="s">
        <v>57</v>
      </c>
      <c r="C68" s="4" t="s">
        <v>108</v>
      </c>
      <c r="D68" s="12">
        <f>H68-2</f>
        <v>46079</v>
      </c>
      <c r="E68" s="31" t="s">
        <v>19</v>
      </c>
      <c r="F68" s="33">
        <f>H68-2</f>
        <v>46079</v>
      </c>
      <c r="G68" s="6" t="s">
        <v>14</v>
      </c>
      <c r="H68" s="43">
        <v>46081</v>
      </c>
      <c r="I68" s="33" t="s">
        <v>7</v>
      </c>
      <c r="J68" s="33" t="s">
        <v>7</v>
      </c>
      <c r="K68" s="33">
        <f>H68+5</f>
        <v>46086</v>
      </c>
      <c r="L68" s="2" t="s">
        <v>6</v>
      </c>
      <c r="M68" s="33" t="s">
        <v>7</v>
      </c>
      <c r="N68" s="33" t="s">
        <v>7</v>
      </c>
      <c r="O68" s="33" t="s">
        <v>7</v>
      </c>
      <c r="P68" s="33" t="s">
        <v>7</v>
      </c>
      <c r="Q68" s="33" t="s">
        <v>7</v>
      </c>
      <c r="R68" s="33" t="s">
        <v>7</v>
      </c>
    </row>
    <row r="69" spans="1:19" s="37" customFormat="1" ht="15.95" customHeight="1">
      <c r="A69" s="46" t="s">
        <v>65</v>
      </c>
      <c r="B69" s="4" t="s">
        <v>74</v>
      </c>
      <c r="C69" s="4" t="s">
        <v>117</v>
      </c>
      <c r="D69" s="30">
        <f>H69-2</f>
        <v>46079</v>
      </c>
      <c r="E69" s="31" t="s">
        <v>19</v>
      </c>
      <c r="F69" s="33">
        <f>H69-1</f>
        <v>46080</v>
      </c>
      <c r="G69" s="6" t="s">
        <v>75</v>
      </c>
      <c r="H69" s="43">
        <v>46081</v>
      </c>
      <c r="I69" s="33" t="s">
        <v>7</v>
      </c>
      <c r="J69" s="33" t="s">
        <v>7</v>
      </c>
      <c r="K69" s="33">
        <f>H69+5</f>
        <v>46086</v>
      </c>
      <c r="L69" s="33">
        <f>H69+6</f>
        <v>46087</v>
      </c>
      <c r="M69" s="33" t="s">
        <v>7</v>
      </c>
      <c r="N69" s="33" t="s">
        <v>7</v>
      </c>
      <c r="O69" s="33" t="s">
        <v>7</v>
      </c>
      <c r="P69" s="33" t="s">
        <v>7</v>
      </c>
      <c r="Q69" s="33" t="s">
        <v>7</v>
      </c>
      <c r="R69" s="33" t="s">
        <v>7</v>
      </c>
      <c r="S69" s="34"/>
    </row>
    <row r="70" spans="1:19" s="37" customFormat="1" ht="15.95" customHeight="1">
      <c r="A70" s="46" t="s">
        <v>35</v>
      </c>
      <c r="B70" s="4" t="s">
        <v>93</v>
      </c>
      <c r="C70" s="5" t="s">
        <v>116</v>
      </c>
      <c r="D70" s="30">
        <f>H70-3</f>
        <v>46080</v>
      </c>
      <c r="E70" s="31" t="s">
        <v>20</v>
      </c>
      <c r="F70" s="33">
        <f>H70-2</f>
        <v>46081</v>
      </c>
      <c r="G70" s="6" t="s">
        <v>14</v>
      </c>
      <c r="H70" s="43">
        <v>46083</v>
      </c>
      <c r="I70" s="33">
        <f>H70+3</f>
        <v>46086</v>
      </c>
      <c r="J70" s="33">
        <f>H70+4</f>
        <v>46087</v>
      </c>
      <c r="K70" s="33" t="s">
        <v>7</v>
      </c>
      <c r="L70" s="33" t="s">
        <v>7</v>
      </c>
      <c r="M70" s="33">
        <f>H70+5</f>
        <v>46088</v>
      </c>
      <c r="N70" s="33" t="s">
        <v>7</v>
      </c>
      <c r="O70" s="33" t="s">
        <v>7</v>
      </c>
      <c r="P70" s="33" t="s">
        <v>7</v>
      </c>
      <c r="Q70" s="33" t="s">
        <v>7</v>
      </c>
      <c r="R70" s="33" t="s">
        <v>7</v>
      </c>
      <c r="S70" s="34"/>
    </row>
    <row r="71" spans="1:19" ht="15.95" customHeight="1">
      <c r="A71" s="46" t="s">
        <v>69</v>
      </c>
      <c r="B71" s="4"/>
      <c r="C71" s="4"/>
      <c r="D71" s="30">
        <f>H71-4</f>
        <v>46080</v>
      </c>
      <c r="E71" s="31" t="s">
        <v>18</v>
      </c>
      <c r="F71" s="33">
        <f>H71-2</f>
        <v>46082</v>
      </c>
      <c r="G71" s="6" t="s">
        <v>33</v>
      </c>
      <c r="H71" s="43">
        <v>46084</v>
      </c>
      <c r="I71" s="33">
        <f>H71+8</f>
        <v>46092</v>
      </c>
      <c r="J71" s="33">
        <f>H71+9</f>
        <v>46093</v>
      </c>
      <c r="K71" s="33">
        <f>H71+10</f>
        <v>46094</v>
      </c>
      <c r="L71" s="33">
        <f>H71+11</f>
        <v>46095</v>
      </c>
      <c r="M71" s="33">
        <f>H71+11</f>
        <v>46095</v>
      </c>
      <c r="N71" s="33" t="s">
        <v>7</v>
      </c>
      <c r="O71" s="33" t="s">
        <v>7</v>
      </c>
      <c r="P71" s="33" t="s">
        <v>7</v>
      </c>
      <c r="Q71" s="33" t="s">
        <v>7</v>
      </c>
      <c r="R71" s="33" t="s">
        <v>7</v>
      </c>
    </row>
    <row r="72" spans="1:19" ht="15.95" customHeight="1">
      <c r="A72" s="46" t="s">
        <v>43</v>
      </c>
      <c r="B72" s="4" t="s">
        <v>84</v>
      </c>
      <c r="C72" s="4" t="s">
        <v>121</v>
      </c>
      <c r="D72" s="30">
        <f>H72-4</f>
        <v>46080</v>
      </c>
      <c r="E72" s="35" t="s">
        <v>44</v>
      </c>
      <c r="F72" s="33">
        <f>H72-2</f>
        <v>46082</v>
      </c>
      <c r="G72" s="6" t="s">
        <v>14</v>
      </c>
      <c r="H72" s="43">
        <v>46084</v>
      </c>
      <c r="I72" s="32">
        <f>H72+5</f>
        <v>46089</v>
      </c>
      <c r="J72" s="32">
        <f>H72+6</f>
        <v>46090</v>
      </c>
      <c r="K72" s="33" t="s">
        <v>7</v>
      </c>
      <c r="L72" s="33" t="s">
        <v>7</v>
      </c>
      <c r="M72" s="32">
        <f>H72+8</f>
        <v>46092</v>
      </c>
      <c r="N72" s="33" t="s">
        <v>7</v>
      </c>
      <c r="O72" s="32">
        <f>H72+7</f>
        <v>46091</v>
      </c>
      <c r="P72" s="33" t="s">
        <v>7</v>
      </c>
      <c r="Q72" s="33" t="s">
        <v>7</v>
      </c>
      <c r="R72" s="33" t="s">
        <v>7</v>
      </c>
      <c r="S72" s="34"/>
    </row>
    <row r="73" spans="1:19" s="34" customFormat="1" ht="15.95" customHeight="1">
      <c r="A73" s="46" t="s">
        <v>42</v>
      </c>
      <c r="B73" s="5" t="s">
        <v>80</v>
      </c>
      <c r="C73" s="4" t="s">
        <v>126</v>
      </c>
      <c r="D73" s="30">
        <f>H73-4</f>
        <v>46080</v>
      </c>
      <c r="E73" s="35" t="s">
        <v>31</v>
      </c>
      <c r="F73" s="33">
        <f>H73-2</f>
        <v>46082</v>
      </c>
      <c r="G73" s="6" t="s">
        <v>14</v>
      </c>
      <c r="H73" s="43">
        <v>46084</v>
      </c>
      <c r="I73" s="33" t="s">
        <v>7</v>
      </c>
      <c r="J73" s="33" t="s">
        <v>7</v>
      </c>
      <c r="K73" s="32">
        <f>H73+4</f>
        <v>46088</v>
      </c>
      <c r="L73" s="33">
        <f>H73+4</f>
        <v>46088</v>
      </c>
      <c r="M73" s="33" t="s">
        <v>7</v>
      </c>
      <c r="N73" s="33">
        <f>H73+6</f>
        <v>46090</v>
      </c>
      <c r="O73" s="33" t="s">
        <v>7</v>
      </c>
      <c r="P73" s="33">
        <f>H73+7</f>
        <v>46091</v>
      </c>
      <c r="Q73" s="33" t="s">
        <v>7</v>
      </c>
      <c r="R73" s="33" t="s">
        <v>7</v>
      </c>
    </row>
    <row r="74" spans="1:19" s="34" customFormat="1" ht="15.95" customHeight="1">
      <c r="A74" s="46" t="s">
        <v>68</v>
      </c>
      <c r="B74" s="10" t="s">
        <v>87</v>
      </c>
      <c r="C74" s="4" t="s">
        <v>115</v>
      </c>
      <c r="D74" s="30">
        <f>H74-2</f>
        <v>46083</v>
      </c>
      <c r="E74" s="31" t="s">
        <v>40</v>
      </c>
      <c r="F74" s="33">
        <f>H74-1</f>
        <v>46084</v>
      </c>
      <c r="G74" s="6" t="s">
        <v>33</v>
      </c>
      <c r="H74" s="43">
        <v>46085</v>
      </c>
      <c r="I74" s="33" t="s">
        <v>7</v>
      </c>
      <c r="J74" s="33" t="s">
        <v>7</v>
      </c>
      <c r="K74" s="33">
        <f>H74+5</f>
        <v>46090</v>
      </c>
      <c r="L74" s="33">
        <f>H74+6</f>
        <v>46091</v>
      </c>
      <c r="M74" s="33" t="s">
        <v>7</v>
      </c>
      <c r="N74" s="33" t="s">
        <v>7</v>
      </c>
      <c r="O74" s="33" t="s">
        <v>7</v>
      </c>
      <c r="P74" s="33" t="s">
        <v>7</v>
      </c>
      <c r="Q74" s="33" t="s">
        <v>7</v>
      </c>
      <c r="R74" s="33" t="s">
        <v>7</v>
      </c>
    </row>
    <row r="75" spans="1:19" s="34" customFormat="1" ht="15.95" customHeight="1">
      <c r="A75" s="46" t="s">
        <v>55</v>
      </c>
      <c r="B75" s="10" t="s">
        <v>87</v>
      </c>
      <c r="C75" s="4" t="s">
        <v>111</v>
      </c>
      <c r="D75" s="30">
        <f>H75-2</f>
        <v>46083</v>
      </c>
      <c r="E75" s="35" t="s">
        <v>31</v>
      </c>
      <c r="F75" s="33">
        <f>H75-1</f>
        <v>46084</v>
      </c>
      <c r="G75" s="6" t="s">
        <v>33</v>
      </c>
      <c r="H75" s="43">
        <v>46085</v>
      </c>
      <c r="I75" s="33" t="s">
        <v>6</v>
      </c>
      <c r="J75" s="33" t="s">
        <v>6</v>
      </c>
      <c r="K75" s="33">
        <f>H75+5</f>
        <v>46090</v>
      </c>
      <c r="L75" s="33">
        <f>H75+6</f>
        <v>46091</v>
      </c>
      <c r="M75" s="33" t="s">
        <v>6</v>
      </c>
      <c r="N75" s="33" t="s">
        <v>6</v>
      </c>
      <c r="O75" s="33" t="s">
        <v>6</v>
      </c>
      <c r="P75" s="33" t="s">
        <v>6</v>
      </c>
      <c r="Q75" s="33" t="s">
        <v>7</v>
      </c>
      <c r="R75" s="33" t="s">
        <v>7</v>
      </c>
      <c r="S75" s="37"/>
    </row>
    <row r="76" spans="1:19" s="34" customFormat="1" ht="15.95" customHeight="1">
      <c r="A76" s="46" t="s">
        <v>37</v>
      </c>
      <c r="B76" s="10" t="s">
        <v>87</v>
      </c>
      <c r="C76" s="4" t="s">
        <v>111</v>
      </c>
      <c r="D76" s="30">
        <f>H76-1</f>
        <v>46084</v>
      </c>
      <c r="E76" s="35" t="s">
        <v>31</v>
      </c>
      <c r="F76" s="33">
        <f>H76-1</f>
        <v>46084</v>
      </c>
      <c r="G76" s="6" t="s">
        <v>15</v>
      </c>
      <c r="H76" s="43">
        <v>46085</v>
      </c>
      <c r="I76" s="33" t="s">
        <v>6</v>
      </c>
      <c r="J76" s="2" t="s">
        <v>6</v>
      </c>
      <c r="K76" s="33">
        <f>H76+5</f>
        <v>46090</v>
      </c>
      <c r="L76" s="33">
        <f>H76+6</f>
        <v>46091</v>
      </c>
      <c r="M76" s="33" t="s">
        <v>6</v>
      </c>
      <c r="N76" s="33" t="s">
        <v>7</v>
      </c>
      <c r="O76" s="33" t="s">
        <v>7</v>
      </c>
      <c r="P76" s="33" t="s">
        <v>7</v>
      </c>
      <c r="Q76" s="33" t="s">
        <v>7</v>
      </c>
      <c r="R76" s="33" t="s">
        <v>7</v>
      </c>
    </row>
    <row r="77" spans="1:19" s="34" customFormat="1" ht="15.95" customHeight="1">
      <c r="A77" s="46" t="s">
        <v>50</v>
      </c>
      <c r="B77" s="47" t="s">
        <v>51</v>
      </c>
      <c r="C77" s="4" t="s">
        <v>136</v>
      </c>
      <c r="D77" s="30">
        <f>H77-3</f>
        <v>46083</v>
      </c>
      <c r="E77" s="35" t="s">
        <v>44</v>
      </c>
      <c r="F77" s="33">
        <f>H77-2</f>
        <v>46084</v>
      </c>
      <c r="G77" s="6" t="s">
        <v>14</v>
      </c>
      <c r="H77" s="43">
        <v>46086</v>
      </c>
      <c r="I77" s="33">
        <f>H77+7</f>
        <v>46093</v>
      </c>
      <c r="J77" s="33">
        <f>H77+8</f>
        <v>46094</v>
      </c>
      <c r="K77" s="33">
        <f>H77+10</f>
        <v>46096</v>
      </c>
      <c r="L77" s="33">
        <f>H77+10</f>
        <v>46096</v>
      </c>
      <c r="M77" s="33">
        <f>H77+9</f>
        <v>46095</v>
      </c>
      <c r="N77" s="33" t="s">
        <v>6</v>
      </c>
      <c r="O77" s="33" t="s">
        <v>6</v>
      </c>
      <c r="P77" s="33" t="s">
        <v>6</v>
      </c>
      <c r="Q77" s="33" t="s">
        <v>7</v>
      </c>
      <c r="R77" s="33" t="s">
        <v>7</v>
      </c>
    </row>
    <row r="78" spans="1:19" s="34" customFormat="1" ht="15.95" customHeight="1">
      <c r="A78" s="46" t="s">
        <v>48</v>
      </c>
      <c r="B78" s="4" t="s">
        <v>83</v>
      </c>
      <c r="C78" s="4" t="s">
        <v>117</v>
      </c>
      <c r="D78" s="30">
        <f>H78-2</f>
        <v>46084</v>
      </c>
      <c r="E78" s="31" t="s">
        <v>62</v>
      </c>
      <c r="F78" s="33">
        <f>H78-1</f>
        <v>46085</v>
      </c>
      <c r="G78" s="6" t="s">
        <v>15</v>
      </c>
      <c r="H78" s="43">
        <v>46086</v>
      </c>
      <c r="I78" s="33">
        <f>H78+4</f>
        <v>46090</v>
      </c>
      <c r="J78" s="33">
        <f>H78+5</f>
        <v>46091</v>
      </c>
      <c r="K78" s="33" t="s">
        <v>7</v>
      </c>
      <c r="L78" s="33" t="s">
        <v>7</v>
      </c>
      <c r="M78" s="33">
        <f>H78+6</f>
        <v>46092</v>
      </c>
      <c r="N78" s="33" t="s">
        <v>7</v>
      </c>
      <c r="O78" s="33" t="s">
        <v>7</v>
      </c>
      <c r="P78" s="33" t="s">
        <v>7</v>
      </c>
      <c r="Q78" s="33" t="s">
        <v>7</v>
      </c>
      <c r="R78" s="33" t="s">
        <v>7</v>
      </c>
      <c r="S78" s="40"/>
    </row>
    <row r="79" spans="1:19" s="34" customFormat="1" ht="15.95" customHeight="1">
      <c r="A79" s="46" t="s">
        <v>41</v>
      </c>
      <c r="B79" s="4" t="s">
        <v>70</v>
      </c>
      <c r="C79" s="4" t="s">
        <v>106</v>
      </c>
      <c r="D79" s="30">
        <f>H79-3</f>
        <v>46084</v>
      </c>
      <c r="E79" s="35" t="s">
        <v>40</v>
      </c>
      <c r="F79" s="33">
        <f>H79-2</f>
        <v>46085</v>
      </c>
      <c r="G79" s="6" t="s">
        <v>14</v>
      </c>
      <c r="H79" s="43">
        <v>46087</v>
      </c>
      <c r="I79" s="33" t="s">
        <v>7</v>
      </c>
      <c r="J79" s="33" t="s">
        <v>7</v>
      </c>
      <c r="K79" s="32">
        <f>H79+6</f>
        <v>46093</v>
      </c>
      <c r="L79" s="33">
        <f>H79+5</f>
        <v>46092</v>
      </c>
      <c r="M79" s="33" t="s">
        <v>7</v>
      </c>
      <c r="N79" s="33">
        <f>H79+8</f>
        <v>46095</v>
      </c>
      <c r="O79" s="33" t="s">
        <v>7</v>
      </c>
      <c r="P79" s="33">
        <f>H79+9</f>
        <v>46096</v>
      </c>
      <c r="Q79" s="33" t="s">
        <v>7</v>
      </c>
      <c r="R79" s="33" t="s">
        <v>7</v>
      </c>
      <c r="S79" s="37"/>
    </row>
    <row r="80" spans="1:19" s="34" customFormat="1" ht="15.95" customHeight="1">
      <c r="A80" s="46" t="s">
        <v>45</v>
      </c>
      <c r="B80" s="10" t="s">
        <v>82</v>
      </c>
      <c r="C80" s="4" t="s">
        <v>101</v>
      </c>
      <c r="D80" s="30">
        <f>H80-3</f>
        <v>46084</v>
      </c>
      <c r="E80" s="31" t="s">
        <v>67</v>
      </c>
      <c r="F80" s="33">
        <f>H80-1</f>
        <v>46086</v>
      </c>
      <c r="G80" s="6" t="s">
        <v>33</v>
      </c>
      <c r="H80" s="43">
        <v>46087</v>
      </c>
      <c r="I80" s="33">
        <f>H80+4</f>
        <v>46091</v>
      </c>
      <c r="J80" s="33">
        <f>H80+5</f>
        <v>46092</v>
      </c>
      <c r="K80" s="33">
        <f>H80+8</f>
        <v>46095</v>
      </c>
      <c r="L80" s="33">
        <f>H80+9</f>
        <v>46096</v>
      </c>
      <c r="M80" s="6">
        <f>H80+7</f>
        <v>46094</v>
      </c>
      <c r="N80" s="33" t="s">
        <v>7</v>
      </c>
      <c r="O80" s="33" t="s">
        <v>7</v>
      </c>
      <c r="P80" s="33" t="s">
        <v>7</v>
      </c>
      <c r="Q80" s="33" t="s">
        <v>7</v>
      </c>
      <c r="R80" s="33" t="s">
        <v>7</v>
      </c>
    </row>
    <row r="81" spans="1:20" s="34" customFormat="1" ht="15.95" customHeight="1">
      <c r="A81" s="46" t="s">
        <v>34</v>
      </c>
      <c r="B81" s="10" t="s">
        <v>82</v>
      </c>
      <c r="C81" s="4" t="s">
        <v>101</v>
      </c>
      <c r="D81" s="30">
        <f>H81-2</f>
        <v>46085</v>
      </c>
      <c r="E81" s="31" t="s">
        <v>19</v>
      </c>
      <c r="F81" s="33">
        <f>H81-2</f>
        <v>46085</v>
      </c>
      <c r="G81" s="6" t="s">
        <v>14</v>
      </c>
      <c r="H81" s="43">
        <v>46087</v>
      </c>
      <c r="I81" s="33">
        <f>H81+4</f>
        <v>46091</v>
      </c>
      <c r="J81" s="33">
        <f>H81+5</f>
        <v>46092</v>
      </c>
      <c r="K81" s="33">
        <f>H81+8</f>
        <v>46095</v>
      </c>
      <c r="L81" s="33">
        <f>H81+9</f>
        <v>46096</v>
      </c>
      <c r="M81" s="6">
        <f>H81+7</f>
        <v>46094</v>
      </c>
      <c r="N81" s="33" t="s">
        <v>7</v>
      </c>
      <c r="O81" s="33" t="s">
        <v>7</v>
      </c>
      <c r="P81" s="33" t="s">
        <v>7</v>
      </c>
      <c r="Q81" s="33" t="s">
        <v>7</v>
      </c>
      <c r="R81" s="33" t="s">
        <v>7</v>
      </c>
    </row>
    <row r="82" spans="1:20" s="34" customFormat="1" ht="15.95" customHeight="1">
      <c r="A82" s="46" t="s">
        <v>32</v>
      </c>
      <c r="B82" s="4" t="s">
        <v>70</v>
      </c>
      <c r="C82" s="4" t="s">
        <v>106</v>
      </c>
      <c r="D82" s="30">
        <f>H82-2</f>
        <v>46085</v>
      </c>
      <c r="E82" s="35" t="s">
        <v>31</v>
      </c>
      <c r="F82" s="33">
        <f>H82-2</f>
        <v>46085</v>
      </c>
      <c r="G82" s="6" t="s">
        <v>14</v>
      </c>
      <c r="H82" s="43">
        <v>46087</v>
      </c>
      <c r="I82" s="33" t="s">
        <v>7</v>
      </c>
      <c r="J82" s="33" t="s">
        <v>7</v>
      </c>
      <c r="K82" s="32">
        <f>H82+6</f>
        <v>46093</v>
      </c>
      <c r="L82" s="33">
        <f>H82+5</f>
        <v>46092</v>
      </c>
      <c r="M82" s="33" t="s">
        <v>7</v>
      </c>
      <c r="N82" s="33">
        <f>H82+8</f>
        <v>46095</v>
      </c>
      <c r="O82" s="33" t="s">
        <v>7</v>
      </c>
      <c r="P82" s="33">
        <f>H82+9</f>
        <v>46096</v>
      </c>
      <c r="Q82" s="33" t="s">
        <v>7</v>
      </c>
      <c r="R82" s="33" t="s">
        <v>7</v>
      </c>
    </row>
    <row r="83" spans="1:20" s="34" customFormat="1" ht="15.95" customHeight="1">
      <c r="A83" s="46" t="s">
        <v>52</v>
      </c>
      <c r="B83" s="4" t="s">
        <v>53</v>
      </c>
      <c r="C83" s="4" t="s">
        <v>132</v>
      </c>
      <c r="D83" s="30">
        <f>H83-4</f>
        <v>46084</v>
      </c>
      <c r="E83" s="31" t="s">
        <v>44</v>
      </c>
      <c r="F83" s="33">
        <f>H83-2</f>
        <v>46086</v>
      </c>
      <c r="G83" s="6" t="s">
        <v>14</v>
      </c>
      <c r="H83" s="43">
        <v>46088</v>
      </c>
      <c r="I83" s="33">
        <f>H83+6</f>
        <v>46094</v>
      </c>
      <c r="J83" s="33">
        <f>H83+7</f>
        <v>46095</v>
      </c>
      <c r="K83" s="33">
        <f>H83+4</f>
        <v>46092</v>
      </c>
      <c r="L83" s="33">
        <f>H83+5</f>
        <v>46093</v>
      </c>
      <c r="M83" s="33" t="s">
        <v>7</v>
      </c>
      <c r="N83" s="33" t="s">
        <v>7</v>
      </c>
      <c r="O83" s="33" t="s">
        <v>7</v>
      </c>
      <c r="P83" s="33" t="s">
        <v>7</v>
      </c>
      <c r="Q83" s="33" t="s">
        <v>7</v>
      </c>
      <c r="R83" s="33" t="s">
        <v>7</v>
      </c>
    </row>
    <row r="84" spans="1:20" s="34" customFormat="1" ht="15.95" customHeight="1">
      <c r="A84" s="46" t="s">
        <v>36</v>
      </c>
      <c r="B84" s="53" t="s">
        <v>76</v>
      </c>
      <c r="C84" s="4"/>
      <c r="D84" s="12">
        <f>H84-2</f>
        <v>46086</v>
      </c>
      <c r="E84" s="31" t="s">
        <v>19</v>
      </c>
      <c r="F84" s="33">
        <f>H84-2</f>
        <v>46086</v>
      </c>
      <c r="G84" s="6" t="s">
        <v>14</v>
      </c>
      <c r="H84" s="43">
        <v>46088</v>
      </c>
      <c r="I84" s="33" t="s">
        <v>7</v>
      </c>
      <c r="J84" s="33" t="s">
        <v>7</v>
      </c>
      <c r="K84" s="33">
        <f>H84+5</f>
        <v>46093</v>
      </c>
      <c r="L84" s="2" t="s">
        <v>6</v>
      </c>
      <c r="M84" s="33" t="s">
        <v>7</v>
      </c>
      <c r="N84" s="33" t="s">
        <v>7</v>
      </c>
      <c r="O84" s="33" t="s">
        <v>7</v>
      </c>
      <c r="P84" s="33" t="s">
        <v>7</v>
      </c>
      <c r="Q84" s="33" t="s">
        <v>7</v>
      </c>
      <c r="R84" s="33" t="s">
        <v>7</v>
      </c>
    </row>
    <row r="85" spans="1:20" s="34" customFormat="1" ht="15.95" customHeight="1">
      <c r="A85" s="46" t="s">
        <v>65</v>
      </c>
      <c r="B85" s="4" t="s">
        <v>60</v>
      </c>
      <c r="C85" s="4" t="s">
        <v>117</v>
      </c>
      <c r="D85" s="30">
        <f>H85-2</f>
        <v>46086</v>
      </c>
      <c r="E85" s="31" t="s">
        <v>19</v>
      </c>
      <c r="F85" s="33">
        <f>H85-1</f>
        <v>46087</v>
      </c>
      <c r="G85" s="6" t="s">
        <v>75</v>
      </c>
      <c r="H85" s="43">
        <v>46088</v>
      </c>
      <c r="I85" s="33" t="s">
        <v>7</v>
      </c>
      <c r="J85" s="33" t="s">
        <v>7</v>
      </c>
      <c r="K85" s="33">
        <f>H85+5</f>
        <v>46093</v>
      </c>
      <c r="L85" s="33">
        <f>H85+6</f>
        <v>46094</v>
      </c>
      <c r="M85" s="33" t="s">
        <v>7</v>
      </c>
      <c r="N85" s="33" t="s">
        <v>7</v>
      </c>
      <c r="O85" s="33" t="s">
        <v>7</v>
      </c>
      <c r="P85" s="33" t="s">
        <v>7</v>
      </c>
      <c r="Q85" s="33" t="s">
        <v>7</v>
      </c>
      <c r="R85" s="33" t="s">
        <v>7</v>
      </c>
    </row>
    <row r="86" spans="1:20" s="34" customFormat="1" ht="15.95" customHeight="1">
      <c r="A86" s="46" t="s">
        <v>69</v>
      </c>
      <c r="B86" s="4" t="s">
        <v>127</v>
      </c>
      <c r="C86" s="4" t="s">
        <v>128</v>
      </c>
      <c r="D86" s="30">
        <f>H86-4</f>
        <v>46087</v>
      </c>
      <c r="E86" s="31" t="s">
        <v>18</v>
      </c>
      <c r="F86" s="33">
        <f>H86-2</f>
        <v>46089</v>
      </c>
      <c r="G86" s="6" t="s">
        <v>33</v>
      </c>
      <c r="H86" s="43">
        <v>46091</v>
      </c>
      <c r="I86" s="33">
        <f>H86+8</f>
        <v>46099</v>
      </c>
      <c r="J86" s="33">
        <f>H86+9</f>
        <v>46100</v>
      </c>
      <c r="K86" s="33">
        <f>H86+10</f>
        <v>46101</v>
      </c>
      <c r="L86" s="33">
        <f>H86+11</f>
        <v>46102</v>
      </c>
      <c r="M86" s="33">
        <f>H86+11</f>
        <v>46102</v>
      </c>
      <c r="N86" s="33" t="s">
        <v>7</v>
      </c>
      <c r="O86" s="33" t="s">
        <v>7</v>
      </c>
      <c r="P86" s="33" t="s">
        <v>7</v>
      </c>
      <c r="Q86" s="33" t="s">
        <v>7</v>
      </c>
      <c r="R86" s="33" t="s">
        <v>7</v>
      </c>
    </row>
    <row r="87" spans="1:20" ht="15.95" customHeight="1">
      <c r="D87" s="51"/>
      <c r="E87" s="51"/>
      <c r="F87" s="2"/>
    </row>
    <row r="88" spans="1:20" s="13" customFormat="1" ht="12.95" customHeight="1">
      <c r="A88" s="56" t="s">
        <v>85</v>
      </c>
      <c r="B88" s="57" t="s">
        <v>137</v>
      </c>
      <c r="C88" s="58"/>
      <c r="D88" s="59"/>
      <c r="E88" s="52"/>
      <c r="F88" s="45"/>
      <c r="G88" s="45"/>
      <c r="H88" s="45"/>
      <c r="I88" s="45"/>
      <c r="J88" s="7"/>
      <c r="K88" s="48"/>
      <c r="L88" s="7"/>
      <c r="M88" s="7"/>
      <c r="N88" s="7"/>
      <c r="O88" s="7"/>
      <c r="P88" s="7"/>
      <c r="Q88" s="7"/>
      <c r="R88" s="7"/>
      <c r="S88" s="7"/>
      <c r="T88" s="50"/>
    </row>
    <row r="89" spans="1:20" ht="15.95" customHeight="1"/>
    <row r="90" spans="1:20" ht="15.95" customHeight="1"/>
    <row r="91" spans="1:20" ht="15.95" customHeight="1"/>
    <row r="105" spans="3:3">
      <c r="C105" s="38" t="s">
        <v>49</v>
      </c>
    </row>
  </sheetData>
  <protectedRanges>
    <protectedRange sqref="C60 C71" name="範圍5_3_1_1"/>
  </protectedRanges>
  <autoFilter ref="A6:R86" xr:uid="{00000000-0001-0000-0000-000000000000}">
    <filterColumn colId="3" showButton="0"/>
    <sortState xmlns:xlrd2="http://schemas.microsoft.com/office/spreadsheetml/2017/richdata2" ref="A7:R71">
      <sortCondition ref="A6:A86"/>
    </sortState>
  </autoFilter>
  <sortState xmlns:xlrd2="http://schemas.microsoft.com/office/spreadsheetml/2017/richdata2" ref="A7:R86">
    <sortCondition ref="H7:H86"/>
    <sortCondition ref="D7:D86"/>
  </sortState>
  <mergeCells count="6">
    <mergeCell ref="D6:E6"/>
    <mergeCell ref="A1:R1"/>
    <mergeCell ref="A2:R2"/>
    <mergeCell ref="A3:R3"/>
    <mergeCell ref="D5:E5"/>
    <mergeCell ref="O4:P4"/>
  </mergeCells>
  <phoneticPr fontId="22" type="noConversion"/>
  <printOptions horizontalCentered="1"/>
  <pageMargins left="0" right="0" top="0.55000000000000004" bottom="0.67" header="0.45" footer="0.55000000000000004"/>
  <pageSetup paperSize="9" scale="6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HK - FCL </vt:lpstr>
      <vt:lpstr>'HK - FCL '!Print_Area</vt:lpstr>
      <vt:lpstr>'HK - FCL 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morrie_shiu</dc:creator>
  <cp:lastModifiedBy>celia chan</cp:lastModifiedBy>
  <cp:lastPrinted>2026-01-16T09:50:53Z</cp:lastPrinted>
  <dcterms:created xsi:type="dcterms:W3CDTF">2017-01-17T08:32:26Z</dcterms:created>
  <dcterms:modified xsi:type="dcterms:W3CDTF">2026-01-16T09:52:54Z</dcterms:modified>
</cp:coreProperties>
</file>